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事业在职" sheetId="4" r:id="rId1"/>
    <sheet name="退休人员" sheetId="6" r:id="rId2"/>
    <sheet name="第一党支部" sheetId="7" r:id="rId3"/>
    <sheet name="第二党支部" sheetId="8" r:id="rId4"/>
    <sheet name="第三党支部" sheetId="9" r:id="rId5"/>
    <sheet name="行政后勤党支部" sheetId="10" r:id="rId6"/>
    <sheet name="教务德育团委党支部" sheetId="11" r:id="rId7"/>
    <sheet name="综治舍务体卫党支部" sheetId="12" r:id="rId8"/>
    <sheet name="初中党支部 " sheetId="13" r:id="rId9"/>
  </sheets>
  <definedNames>
    <definedName name="_xlnm._FilterDatabase" localSheetId="0" hidden="1">事业在职!$A$1:$R$214</definedName>
    <definedName name="_xlnm._FilterDatabase" localSheetId="2" hidden="1">第一党支部!$A$1:$S$41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<sst xmlns="http://schemas.openxmlformats.org/spreadsheetml/2006/main" count="652" uniqueCount="292">
  <si>
    <t>2024年度党费测算表（事业在职）</t>
  </si>
  <si>
    <r>
      <rPr>
        <b/>
        <sz val="12"/>
        <color rgb="FF000000"/>
        <rFont val="宋体"/>
        <charset val="134"/>
      </rPr>
      <t>单位名称： 通辽第五中学         填表人：   魏朵           联系方式： 6334000                单位：</t>
    </r>
    <r>
      <rPr>
        <b/>
        <sz val="12"/>
        <color rgb="FFFF0000"/>
        <rFont val="宋体"/>
        <charset val="134"/>
      </rPr>
      <t>19466.43元</t>
    </r>
  </si>
  <si>
    <t>序号</t>
  </si>
  <si>
    <t>姓 名</t>
  </si>
  <si>
    <t>月 工 资 收 入</t>
  </si>
  <si>
    <r>
      <rPr>
        <b/>
        <sz val="10"/>
        <color rgb="FF000000"/>
        <rFont val="宋体"/>
        <charset val="134"/>
      </rPr>
      <t>扣</t>
    </r>
    <r>
      <rPr>
        <b/>
        <sz val="10"/>
        <color rgb="FF000000"/>
        <rFont val="宋体"/>
        <charset val="134"/>
      </rPr>
      <t xml:space="preserve">  </t>
    </r>
    <r>
      <rPr>
        <b/>
        <sz val="10"/>
        <color rgb="FF000000"/>
        <rFont val="宋体"/>
        <charset val="134"/>
      </rPr>
      <t>缴</t>
    </r>
    <r>
      <rPr>
        <b/>
        <sz val="10"/>
        <color rgb="FF000000"/>
        <rFont val="宋体"/>
        <charset val="134"/>
      </rPr>
      <t xml:space="preserve">  </t>
    </r>
    <r>
      <rPr>
        <b/>
        <sz val="10"/>
        <color rgb="FF000000"/>
        <rFont val="宋体"/>
        <charset val="134"/>
      </rPr>
      <t>项</t>
    </r>
  </si>
  <si>
    <t>月缴纳基数</t>
  </si>
  <si>
    <t>缴纳比例</t>
  </si>
  <si>
    <t>月缴纳 金额</t>
  </si>
  <si>
    <t>年缴纳 金额</t>
  </si>
  <si>
    <t>小计</t>
  </si>
  <si>
    <t>职务（岗位）工资</t>
  </si>
  <si>
    <t>级别（薪级）工资</t>
  </si>
  <si>
    <t>工资标准提高部分</t>
  </si>
  <si>
    <t>基础性绩效工资</t>
  </si>
  <si>
    <t>住房公积金</t>
  </si>
  <si>
    <t>养老保险</t>
  </si>
  <si>
    <t>职业年金</t>
  </si>
  <si>
    <t>医疗保险</t>
  </si>
  <si>
    <t>失业保险</t>
  </si>
  <si>
    <t>个人所得税</t>
  </si>
  <si>
    <t>陈美</t>
  </si>
  <si>
    <t>德娴玲</t>
  </si>
  <si>
    <t>窦宏志</t>
  </si>
  <si>
    <t>高峰</t>
  </si>
  <si>
    <t>姜向辉</t>
  </si>
  <si>
    <t>李晓明</t>
  </si>
  <si>
    <t>李勇</t>
  </si>
  <si>
    <r>
      <rPr>
        <sz val="10"/>
        <rFont val="宋体"/>
        <charset val="134"/>
      </rPr>
      <t>李娜</t>
    </r>
    <r>
      <rPr>
        <sz val="10"/>
        <rFont val="Arial"/>
        <charset val="0"/>
      </rPr>
      <t>3</t>
    </r>
  </si>
  <si>
    <t>李振爽</t>
  </si>
  <si>
    <t>刘少云</t>
  </si>
  <si>
    <t>刘铁军</t>
  </si>
  <si>
    <t>刘文宝</t>
  </si>
  <si>
    <t>那日苏</t>
  </si>
  <si>
    <t>沈润生</t>
  </si>
  <si>
    <t>宋亚楠</t>
  </si>
  <si>
    <t>吴哲</t>
  </si>
  <si>
    <t>肖文革</t>
  </si>
  <si>
    <t>闫馥花</t>
  </si>
  <si>
    <t>杨萍</t>
  </si>
  <si>
    <t>于海娇</t>
  </si>
  <si>
    <t>赵文渊</t>
  </si>
  <si>
    <t>朱瑞东</t>
  </si>
  <si>
    <t>祝晓旭</t>
  </si>
  <si>
    <t>窦智</t>
  </si>
  <si>
    <t>张波</t>
  </si>
  <si>
    <r>
      <rPr>
        <sz val="10"/>
        <rFont val="宋体"/>
        <charset val="134"/>
      </rPr>
      <t>孙宇</t>
    </r>
    <r>
      <rPr>
        <sz val="10"/>
        <rFont val="Arial"/>
        <charset val="0"/>
      </rPr>
      <t>2</t>
    </r>
  </si>
  <si>
    <t>于小平</t>
  </si>
  <si>
    <t>邱梦蛟</t>
  </si>
  <si>
    <t>马遥</t>
  </si>
  <si>
    <t>张鹏菲</t>
  </si>
  <si>
    <t>韩璐</t>
  </si>
  <si>
    <t>陈梦蝶</t>
  </si>
  <si>
    <t>张敏</t>
  </si>
  <si>
    <t>孙宏伟</t>
  </si>
  <si>
    <t>李莹</t>
  </si>
  <si>
    <t>李立兄</t>
  </si>
  <si>
    <t>吴大伟</t>
  </si>
  <si>
    <t>王俊英</t>
  </si>
  <si>
    <t>赵赫</t>
  </si>
  <si>
    <t>付宇芳</t>
  </si>
  <si>
    <t>金思宇</t>
  </si>
  <si>
    <t>于丽莉</t>
  </si>
  <si>
    <t>毕秀英</t>
  </si>
  <si>
    <t>丁哲琼</t>
  </si>
  <si>
    <t>董海英</t>
  </si>
  <si>
    <t>高帆</t>
  </si>
  <si>
    <t>巩明雪</t>
  </si>
  <si>
    <t>管娇蛟</t>
  </si>
  <si>
    <t>郭璐</t>
  </si>
  <si>
    <t>贺春丽</t>
  </si>
  <si>
    <t>黄悦迪</t>
  </si>
  <si>
    <t>吉鸿雁</t>
  </si>
  <si>
    <t>李岩</t>
  </si>
  <si>
    <t>林嘉斌</t>
  </si>
  <si>
    <t>林艳</t>
  </si>
  <si>
    <t>刘振华</t>
  </si>
  <si>
    <t>陆映旭</t>
  </si>
  <si>
    <t>曲金彪</t>
  </si>
  <si>
    <t>宋思宇</t>
  </si>
  <si>
    <t>苏日那</t>
  </si>
  <si>
    <t>王新悦</t>
  </si>
  <si>
    <t>丛秀玲</t>
  </si>
  <si>
    <t>印珊珊</t>
  </si>
  <si>
    <t>杨光</t>
  </si>
  <si>
    <t>高瑞新</t>
  </si>
  <si>
    <t>王磊</t>
  </si>
  <si>
    <t>王微微</t>
  </si>
  <si>
    <t>王赢</t>
  </si>
  <si>
    <t>王子忠</t>
  </si>
  <si>
    <t>吴桐</t>
  </si>
  <si>
    <t>徐吉明</t>
  </si>
  <si>
    <t>杨卫东</t>
  </si>
  <si>
    <t>杨旭南</t>
  </si>
  <si>
    <t>云旭东</t>
  </si>
  <si>
    <t>张明</t>
  </si>
  <si>
    <t>张撰</t>
  </si>
  <si>
    <t>王可心</t>
  </si>
  <si>
    <t>王春媛</t>
  </si>
  <si>
    <t>马晓婷</t>
  </si>
  <si>
    <t>王占静</t>
  </si>
  <si>
    <t>韩露</t>
  </si>
  <si>
    <t>武圣雪</t>
  </si>
  <si>
    <t>刘浩然</t>
  </si>
  <si>
    <t>单思琦</t>
  </si>
  <si>
    <t>闫昕蕊</t>
  </si>
  <si>
    <t>孔令权</t>
  </si>
  <si>
    <t>张明学</t>
  </si>
  <si>
    <t>温顺</t>
  </si>
  <si>
    <t>温尼尔敖丹</t>
  </si>
  <si>
    <t>包丽媛</t>
  </si>
  <si>
    <t>田艳丽</t>
  </si>
  <si>
    <t>董楠楠</t>
  </si>
  <si>
    <t>冯净</t>
  </si>
  <si>
    <t>高占清</t>
  </si>
  <si>
    <t>王佳苗</t>
  </si>
  <si>
    <t>葛明月</t>
  </si>
  <si>
    <t>胡晓波</t>
  </si>
  <si>
    <t>黄刚</t>
  </si>
  <si>
    <t>吉宏伟</t>
  </si>
  <si>
    <t>李晓静</t>
  </si>
  <si>
    <t>林宇佳</t>
  </si>
  <si>
    <t>秦艳玲</t>
  </si>
  <si>
    <t>荣丽男</t>
  </si>
  <si>
    <t>宋耀辉</t>
  </si>
  <si>
    <t>汤袁</t>
  </si>
  <si>
    <t>田博</t>
  </si>
  <si>
    <t>王春晖</t>
  </si>
  <si>
    <t>徐明慧</t>
  </si>
  <si>
    <t>徐汪洋</t>
  </si>
  <si>
    <t>徐旺</t>
  </si>
  <si>
    <t>姚松楠</t>
  </si>
  <si>
    <t>杨桂丽</t>
  </si>
  <si>
    <t>杨宁</t>
  </si>
  <si>
    <t>张传奇</t>
  </si>
  <si>
    <t>张福生</t>
  </si>
  <si>
    <t>张国强</t>
  </si>
  <si>
    <t>张洪涛</t>
  </si>
  <si>
    <t>张晓凤</t>
  </si>
  <si>
    <t>张勇</t>
  </si>
  <si>
    <t>赵丽丽</t>
  </si>
  <si>
    <t>赵依含</t>
  </si>
  <si>
    <t>朱双</t>
  </si>
  <si>
    <t>宋瑞楠</t>
  </si>
  <si>
    <t>邰小兰</t>
  </si>
  <si>
    <t>毛俊丽</t>
  </si>
  <si>
    <t>齐晓航</t>
  </si>
  <si>
    <t>王召丽</t>
  </si>
  <si>
    <t>王美琦</t>
  </si>
  <si>
    <t>刘菲</t>
  </si>
  <si>
    <t>宗润辉</t>
  </si>
  <si>
    <t>李文静</t>
  </si>
  <si>
    <t>付卫泽</t>
  </si>
  <si>
    <t>陈帅</t>
  </si>
  <si>
    <t>于甜子</t>
  </si>
  <si>
    <t>王立宁</t>
  </si>
  <si>
    <t>王佳慧</t>
  </si>
  <si>
    <t>李梦楠</t>
  </si>
  <si>
    <t>王卓</t>
  </si>
  <si>
    <t>段立先</t>
  </si>
  <si>
    <t>李文博</t>
  </si>
  <si>
    <t>韩凤荣</t>
  </si>
  <si>
    <t>张莉</t>
  </si>
  <si>
    <t>马艳红</t>
  </si>
  <si>
    <t>赵春发</t>
  </si>
  <si>
    <t>温柏超</t>
  </si>
  <si>
    <t>邸宏超</t>
  </si>
  <si>
    <t>戴红艳</t>
  </si>
  <si>
    <t>刘思曼</t>
  </si>
  <si>
    <t>王枭难</t>
  </si>
  <si>
    <t>王鹏飞</t>
  </si>
  <si>
    <t>哈日贵</t>
  </si>
  <si>
    <t>朱一涵</t>
  </si>
  <si>
    <t>李婷婷</t>
  </si>
  <si>
    <t>周丽姣</t>
  </si>
  <si>
    <t>孟璐</t>
  </si>
  <si>
    <t>魏朵</t>
  </si>
  <si>
    <t>颜景男</t>
  </si>
  <si>
    <t>葛鲲鹏</t>
  </si>
  <si>
    <t>李莎</t>
  </si>
  <si>
    <t>李峰</t>
  </si>
  <si>
    <t>申华昌</t>
  </si>
  <si>
    <t>张天娇</t>
  </si>
  <si>
    <t>周敏</t>
  </si>
  <si>
    <t>张晶辉</t>
  </si>
  <si>
    <t>纪佳琪</t>
  </si>
  <si>
    <t>任丽莉</t>
  </si>
  <si>
    <t>董志勋</t>
  </si>
  <si>
    <t>田向民</t>
  </si>
  <si>
    <t>任洪</t>
  </si>
  <si>
    <t>崔静</t>
  </si>
  <si>
    <t>樊志文</t>
  </si>
  <si>
    <t>刘海丰</t>
  </si>
  <si>
    <t>潘亮亮</t>
  </si>
  <si>
    <t>刘艳旬</t>
  </si>
  <si>
    <t>王秀杰</t>
  </si>
  <si>
    <t>金凤霞</t>
  </si>
  <si>
    <t>乌云达来</t>
  </si>
  <si>
    <t>王学志</t>
  </si>
  <si>
    <t>康志强</t>
  </si>
  <si>
    <t>潘志慧</t>
  </si>
  <si>
    <t>王巍</t>
  </si>
  <si>
    <t>周炳喜</t>
  </si>
  <si>
    <t>常玉红</t>
  </si>
  <si>
    <t>崔丽娟</t>
  </si>
  <si>
    <t>董强</t>
  </si>
  <si>
    <t>冷闯</t>
  </si>
  <si>
    <t>程英杰</t>
  </si>
  <si>
    <t>贾彦龙</t>
  </si>
  <si>
    <t>张永盛</t>
  </si>
  <si>
    <t>王方明</t>
  </si>
  <si>
    <t>王瑞</t>
  </si>
  <si>
    <t>李颖</t>
  </si>
  <si>
    <t>包宁</t>
  </si>
  <si>
    <t>陈雨薇</t>
  </si>
  <si>
    <t>宝宏</t>
  </si>
  <si>
    <t>李洋</t>
  </si>
  <si>
    <t>陈福德</t>
  </si>
  <si>
    <t>包子臻</t>
  </si>
  <si>
    <t>金万鹏</t>
  </si>
  <si>
    <t>韩峰</t>
  </si>
  <si>
    <t>姚楠</t>
  </si>
  <si>
    <t>于可心</t>
  </si>
  <si>
    <t>崔福龙</t>
  </si>
  <si>
    <t>叶凡</t>
  </si>
  <si>
    <r>
      <rPr>
        <sz val="10"/>
        <rFont val="Arial"/>
        <charset val="0"/>
      </rPr>
      <t>李佳炜</t>
    </r>
  </si>
  <si>
    <r>
      <rPr>
        <sz val="10"/>
        <rFont val="Arial"/>
        <charset val="0"/>
      </rPr>
      <t>杜永恒</t>
    </r>
  </si>
  <si>
    <t>刘璐</t>
  </si>
  <si>
    <t>陈子鑫</t>
  </si>
  <si>
    <t>吕志颖</t>
  </si>
  <si>
    <t>赵强</t>
  </si>
  <si>
    <r>
      <rPr>
        <b/>
        <sz val="12"/>
        <color theme="1"/>
        <rFont val="宋体"/>
        <charset val="134"/>
        <scheme val="minor"/>
      </rPr>
      <t>备注：
在职党员应缴210人，实缴210人，10月共计6488.81元、11月共计6488.81元、12月共计6488.81元，第四季度共计</t>
    </r>
    <r>
      <rPr>
        <b/>
        <sz val="12"/>
        <color rgb="FFFF0000"/>
        <rFont val="宋体"/>
        <charset val="134"/>
        <scheme val="minor"/>
      </rPr>
      <t>19466.43元</t>
    </r>
    <r>
      <rPr>
        <b/>
        <sz val="12"/>
        <color theme="1"/>
        <rFont val="宋体"/>
        <charset val="134"/>
        <scheme val="minor"/>
      </rPr>
      <t xml:space="preserve">。
</t>
    </r>
  </si>
  <si>
    <t>中共通辽市委教育工作委员会专用</t>
  </si>
  <si>
    <t>2024年度党费测算表（退休人员）</t>
  </si>
  <si>
    <t>单位名称：通辽第五中学      填表人： 魏朵       联系方式：6334000       单位：1270.2元</t>
  </si>
  <si>
    <t>姓名</t>
  </si>
  <si>
    <t>养老金总额</t>
  </si>
  <si>
    <t>月缴纳金额</t>
  </si>
  <si>
    <t>年缴纳金额</t>
  </si>
  <si>
    <t>张笑</t>
  </si>
  <si>
    <t>包喜</t>
  </si>
  <si>
    <t>韩佐君</t>
  </si>
  <si>
    <t>何长洪</t>
  </si>
  <si>
    <t>康中华</t>
  </si>
  <si>
    <t>李发</t>
  </si>
  <si>
    <t>李瑞忱</t>
  </si>
  <si>
    <t>李晏臣</t>
  </si>
  <si>
    <t>李增福</t>
  </si>
  <si>
    <t>马成文</t>
  </si>
  <si>
    <t>马云铎</t>
  </si>
  <si>
    <t>乔天予</t>
  </si>
  <si>
    <t>曲明书</t>
  </si>
  <si>
    <t>王硕杰</t>
  </si>
  <si>
    <t>时秀娟</t>
  </si>
  <si>
    <t>刘锋</t>
  </si>
  <si>
    <t>张勇（总务）</t>
  </si>
  <si>
    <t>韩海军</t>
  </si>
  <si>
    <t>洪跃华</t>
  </si>
  <si>
    <t>于若宝</t>
  </si>
  <si>
    <t>王胜鹏</t>
  </si>
  <si>
    <t>周继昌</t>
  </si>
  <si>
    <t>王志国</t>
  </si>
  <si>
    <t>王洪志</t>
  </si>
  <si>
    <t>张继伟</t>
  </si>
  <si>
    <t>丁艳梅</t>
  </si>
  <si>
    <t>张本发</t>
  </si>
  <si>
    <t>隋呼和</t>
  </si>
  <si>
    <t>曾宪良</t>
  </si>
  <si>
    <t>王淑云</t>
  </si>
  <si>
    <t>包辉</t>
  </si>
  <si>
    <t>李雅莉</t>
  </si>
  <si>
    <t>成亚梅</t>
  </si>
  <si>
    <t>沈淑清</t>
  </si>
  <si>
    <t>刘艳玲</t>
  </si>
  <si>
    <t>王树新</t>
  </si>
  <si>
    <t>马志强（党费减免）</t>
  </si>
  <si>
    <r>
      <rPr>
        <sz val="12"/>
        <color theme="1"/>
        <rFont val="宋体"/>
        <charset val="134"/>
        <scheme val="minor"/>
      </rPr>
      <t>备注：
1.马志强因病党费进行减免。
2.现刘艳玲、王树新党费未能进行核算，先按每月10元收取，刘艳玲、王树新缴纳第四季度党费共计</t>
    </r>
    <r>
      <rPr>
        <b/>
        <sz val="12"/>
        <color theme="1"/>
        <rFont val="宋体"/>
        <charset val="134"/>
        <scheme val="minor"/>
      </rPr>
      <t>60元</t>
    </r>
    <r>
      <rPr>
        <sz val="12"/>
        <color theme="1"/>
        <rFont val="宋体"/>
        <charset val="134"/>
        <scheme val="minor"/>
      </rPr>
      <t>。
3.应缴37人，实缴36人，1人减免；2人按每月10元缴纳，一个季度共计</t>
    </r>
    <r>
      <rPr>
        <b/>
        <sz val="12"/>
        <color theme="1"/>
        <rFont val="宋体"/>
        <charset val="134"/>
        <scheme val="minor"/>
      </rPr>
      <t>60元</t>
    </r>
    <r>
      <rPr>
        <sz val="12"/>
        <color theme="1"/>
        <rFont val="宋体"/>
        <charset val="134"/>
        <scheme val="minor"/>
      </rPr>
      <t>；34人按正常缴纳每月共计</t>
    </r>
    <r>
      <rPr>
        <b/>
        <sz val="12"/>
        <color theme="1"/>
        <rFont val="宋体"/>
        <charset val="134"/>
        <scheme val="minor"/>
      </rPr>
      <t>403.4元</t>
    </r>
    <r>
      <rPr>
        <sz val="12"/>
        <color theme="1"/>
        <rFont val="宋体"/>
        <charset val="134"/>
        <scheme val="minor"/>
      </rPr>
      <t>，</t>
    </r>
    <r>
      <rPr>
        <b/>
        <sz val="12"/>
        <color theme="1"/>
        <rFont val="宋体"/>
        <charset val="134"/>
        <scheme val="minor"/>
      </rPr>
      <t>403.4*3=1210.2,1210.2+60=1270.2元。第四季度党费合计缴纳</t>
    </r>
    <r>
      <rPr>
        <b/>
        <sz val="12"/>
        <color rgb="FFFF0000"/>
        <rFont val="宋体"/>
        <charset val="134"/>
        <scheme val="minor"/>
      </rPr>
      <t>1270.2元</t>
    </r>
    <r>
      <rPr>
        <b/>
        <sz val="12"/>
        <color theme="1"/>
        <rFont val="宋体"/>
        <charset val="134"/>
        <scheme val="minor"/>
      </rPr>
      <t>。</t>
    </r>
    <r>
      <rPr>
        <sz val="12"/>
        <color theme="1"/>
        <rFont val="宋体"/>
        <charset val="134"/>
        <scheme val="minor"/>
      </rPr>
      <t xml:space="preserve">
</t>
    </r>
  </si>
  <si>
    <t>2024年度党费测算表（事业在职）（第一党支部37名党员）</t>
  </si>
  <si>
    <t>单位名称： 通辽第五中学         填表人： 魏朵            联系方式： 6334000              单位：3477.91元</t>
  </si>
  <si>
    <t>季缴纳 金额</t>
  </si>
  <si>
    <t>2024年度党费测算表（事业在职）（第二党支部44名党员）</t>
  </si>
  <si>
    <t>单位名称： 通辽第五中学         填表人：魏朵              联系方式：6334000                单位：4220.59元</t>
  </si>
  <si>
    <t>2024年度党费测算表（事业在职）（第三党支部40名党员）</t>
  </si>
  <si>
    <t>单位名称： 通辽第五中学         填表人：魏朵             联系方式：6334000                单位：3755.24元</t>
  </si>
  <si>
    <t>2024年度党费测算表（事业在职）（行政后勤党支部24名党员）</t>
  </si>
  <si>
    <t>单位名称： 通辽第五中学         填表人：   魏朵           联系方式： 6334000                单位：2176.77元</t>
  </si>
  <si>
    <t>2024年度党费测算表（事业在职）（教务德育团委党支部19名党员）</t>
  </si>
  <si>
    <t>单位名称： 通辽第五中学         填表人：魏朵            联系方式：6334000                单位：2211.72元</t>
  </si>
  <si>
    <t>2024年度党费测算表（事业在职）（综治舍务体卫党支部25名党员）</t>
  </si>
  <si>
    <t>单位名称：通辽第五中学          填表人：魏朵              联系方式： 6334000               单位：2412元</t>
  </si>
  <si>
    <t>2024年度党费测算表（事业在职）（初中党支部21名党员）</t>
  </si>
  <si>
    <t>单位名称：通辽第五中学          填表人：魏朵              联系方式： 6334000               单位：1212.19元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</si>
</sst>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%"/>
    <numFmt numFmtId="179" formatCode="0_ "/>
  </numFmts>
  <fonts count="4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黑体"/>
      <charset val="134"/>
    </font>
    <font>
      <sz val="9"/>
      <color theme="1"/>
      <name val="Arial"/>
      <charset val="0"/>
    </font>
    <font>
      <sz val="10"/>
      <color theme="1"/>
      <name val="Arial"/>
      <charset val="0"/>
    </font>
    <font>
      <sz val="11"/>
      <color rgb="FF000000"/>
      <name val="宋体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sz val="10"/>
      <color rgb="FF000000"/>
      <name val="Arial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color rgb="FFFF0000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34" fillId="1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2" fillId="0" borderId="0" applyFill="0"/>
    <xf numFmtId="0" fontId="7" fillId="0" borderId="0"/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/>
    <xf numFmtId="176" fontId="7" fillId="2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/>
    <xf numFmtId="176" fontId="7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/>
    <xf numFmtId="176" fontId="7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7" fontId="7" fillId="5" borderId="1" xfId="0" applyNumberFormat="1" applyFont="1" applyFill="1" applyBorder="1" applyAlignment="1"/>
    <xf numFmtId="176" fontId="7" fillId="5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77" fontId="7" fillId="6" borderId="1" xfId="0" applyNumberFormat="1" applyFont="1" applyFill="1" applyBorder="1" applyAlignment="1"/>
    <xf numFmtId="176" fontId="7" fillId="6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177" fontId="7" fillId="7" borderId="1" xfId="0" applyNumberFormat="1" applyFont="1" applyFill="1" applyBorder="1" applyAlignment="1"/>
    <xf numFmtId="176" fontId="7" fillId="7" borderId="1" xfId="0" applyNumberFormat="1" applyFont="1" applyFill="1" applyBorder="1" applyAlignment="1">
      <alignment horizontal="center" vertical="center"/>
    </xf>
    <xf numFmtId="177" fontId="7" fillId="7" borderId="1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/>
    </xf>
    <xf numFmtId="177" fontId="7" fillId="8" borderId="1" xfId="0" applyNumberFormat="1" applyFont="1" applyFill="1" applyBorder="1" applyAlignment="1"/>
    <xf numFmtId="176" fontId="7" fillId="8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1" fillId="1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0" fontId="14" fillId="0" borderId="1" xfId="52" applyFont="1" applyFill="1" applyBorder="1" applyAlignment="1">
      <alignment horizontal="center" vertical="center"/>
    </xf>
    <xf numFmtId="0" fontId="14" fillId="0" borderId="1" xfId="50" applyFont="1" applyBorder="1" applyAlignment="1">
      <alignment horizontal="center"/>
    </xf>
    <xf numFmtId="0" fontId="15" fillId="0" borderId="1" xfId="53" applyFont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6" fontId="1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7" fontId="7" fillId="0" borderId="1" xfId="0" applyNumberFormat="1" applyFont="1" applyFill="1" applyBorder="1" applyAlignment="1"/>
    <xf numFmtId="176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11" borderId="0" xfId="0" applyFont="1" applyFill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 applyProtection="1">
      <alignment horizontal="left" vertical="center"/>
      <protection locked="0"/>
    </xf>
    <xf numFmtId="176" fontId="17" fillId="0" borderId="0" xfId="0" applyNumberFormat="1" applyFont="1" applyFill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22" fillId="0" borderId="5" xfId="0" applyNumberFormat="1" applyFont="1" applyFill="1" applyBorder="1" applyAlignment="1" applyProtection="1">
      <alignment horizontal="left" vertical="center"/>
      <protection locked="0"/>
    </xf>
    <xf numFmtId="176" fontId="18" fillId="0" borderId="6" xfId="0" applyNumberFormat="1" applyFont="1" applyFill="1" applyBorder="1" applyAlignment="1" applyProtection="1">
      <alignment horizontal="left"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3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8"/>
  <sheetViews>
    <sheetView topLeftCell="A34" workbookViewId="0">
      <selection activeCell="A217" sqref="A217:R217"/>
    </sheetView>
  </sheetViews>
  <sheetFormatPr defaultColWidth="9" defaultRowHeight="13.5"/>
  <cols>
    <col min="1" max="1" width="6.625" style="78" customWidth="1"/>
    <col min="2" max="2" width="11.5" style="78" customWidth="1"/>
    <col min="3" max="14" width="7.625" style="78" customWidth="1"/>
    <col min="15" max="16" width="7.625" style="83" customWidth="1"/>
    <col min="17" max="17" width="9.125" style="83" customWidth="1"/>
    <col min="18" max="18" width="7.625" style="83" customWidth="1"/>
    <col min="19" max="245" width="9" style="78" customWidth="1"/>
    <col min="246" max="16378" width="9" style="78"/>
    <col min="16380" max="16384" width="9" style="78"/>
  </cols>
  <sheetData>
    <row r="1" s="1" customFormat="1" ht="41" customHeight="1" spans="1:18">
      <c r="A1" s="1" t="s">
        <v>0</v>
      </c>
      <c r="O1" s="9"/>
      <c r="P1" s="9"/>
      <c r="Q1" s="9"/>
      <c r="R1" s="9"/>
    </row>
    <row r="2" s="78" customFormat="1" ht="21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</row>
    <row r="3" s="79" customFormat="1" ht="24" customHeight="1" spans="1:18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1" t="s">
        <v>9</v>
      </c>
    </row>
    <row r="4" s="80" customFormat="1" ht="63" customHeight="1" spans="1:18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1"/>
    </row>
    <row r="5" s="79" customFormat="1" ht="18" customHeight="1" spans="1:18">
      <c r="A5" s="84">
        <v>1</v>
      </c>
      <c r="B5" s="85" t="s">
        <v>21</v>
      </c>
      <c r="C5" s="86">
        <f t="shared" ref="C5:C13" si="0">D5+E5+G5+F5</f>
        <v>6605</v>
      </c>
      <c r="D5" s="86">
        <v>2740</v>
      </c>
      <c r="E5" s="86">
        <v>1598</v>
      </c>
      <c r="F5" s="86">
        <v>434</v>
      </c>
      <c r="G5" s="86">
        <v>1833</v>
      </c>
      <c r="H5" s="86">
        <f t="shared" ref="H5:H13" si="1">I5+J5+K5+L5+M5+N5</f>
        <v>2501.71</v>
      </c>
      <c r="I5" s="86">
        <v>882</v>
      </c>
      <c r="J5" s="86">
        <v>839.84</v>
      </c>
      <c r="K5" s="86">
        <v>419.92</v>
      </c>
      <c r="L5" s="86">
        <v>215.6</v>
      </c>
      <c r="M5" s="86">
        <v>53.99</v>
      </c>
      <c r="N5" s="86">
        <v>90.36</v>
      </c>
      <c r="O5" s="86">
        <f t="shared" ref="O5:O13" si="2">C5-H5</f>
        <v>4103.29</v>
      </c>
      <c r="P5" s="86">
        <v>0.01</v>
      </c>
      <c r="Q5" s="88">
        <f t="shared" ref="Q5:Q13" si="3">O5*P5</f>
        <v>41.0329</v>
      </c>
      <c r="R5" s="89">
        <f t="shared" ref="R5:R13" si="4">O5*P5*12</f>
        <v>492.3948</v>
      </c>
    </row>
    <row r="6" s="79" customFormat="1" ht="18" customHeight="1" spans="1:18">
      <c r="A6" s="84">
        <v>2</v>
      </c>
      <c r="B6" s="85" t="s">
        <v>22</v>
      </c>
      <c r="C6" s="86">
        <f t="shared" si="0"/>
        <v>4031.5</v>
      </c>
      <c r="D6" s="86">
        <v>1740</v>
      </c>
      <c r="E6" s="86">
        <v>713</v>
      </c>
      <c r="F6" s="86">
        <v>245.5</v>
      </c>
      <c r="G6" s="86">
        <v>1333</v>
      </c>
      <c r="H6" s="86">
        <f t="shared" si="1"/>
        <v>1609.53</v>
      </c>
      <c r="I6" s="86">
        <v>627</v>
      </c>
      <c r="J6" s="86">
        <v>540.64</v>
      </c>
      <c r="K6" s="86">
        <v>270.32</v>
      </c>
      <c r="L6" s="86">
        <v>136.4</v>
      </c>
      <c r="M6" s="86">
        <v>35.17</v>
      </c>
      <c r="N6" s="86">
        <v>0</v>
      </c>
      <c r="O6" s="86">
        <f t="shared" si="2"/>
        <v>2421.97</v>
      </c>
      <c r="P6" s="86">
        <v>0.005</v>
      </c>
      <c r="Q6" s="88">
        <f t="shared" si="3"/>
        <v>12.10985</v>
      </c>
      <c r="R6" s="89">
        <f t="shared" si="4"/>
        <v>145.3182</v>
      </c>
    </row>
    <row r="7" s="79" customFormat="1" ht="18" customHeight="1" spans="1:18">
      <c r="A7" s="84">
        <v>3</v>
      </c>
      <c r="B7" s="85" t="s">
        <v>23</v>
      </c>
      <c r="C7" s="86">
        <f t="shared" si="0"/>
        <v>7091</v>
      </c>
      <c r="D7" s="86">
        <v>2740</v>
      </c>
      <c r="E7" s="86">
        <v>2040</v>
      </c>
      <c r="F7" s="86">
        <v>478</v>
      </c>
      <c r="G7" s="86">
        <v>1833</v>
      </c>
      <c r="H7" s="86">
        <f t="shared" si="1"/>
        <v>2769.49</v>
      </c>
      <c r="I7" s="86">
        <v>1044</v>
      </c>
      <c r="J7" s="86">
        <v>951.92</v>
      </c>
      <c r="K7" s="86">
        <v>475.96</v>
      </c>
      <c r="L7" s="86">
        <v>236.74</v>
      </c>
      <c r="M7" s="86">
        <v>60.87</v>
      </c>
      <c r="N7" s="86">
        <v>0</v>
      </c>
      <c r="O7" s="86">
        <f t="shared" si="2"/>
        <v>4321.51</v>
      </c>
      <c r="P7" s="86">
        <v>0.01</v>
      </c>
      <c r="Q7" s="88">
        <f t="shared" si="3"/>
        <v>43.2151</v>
      </c>
      <c r="R7" s="89">
        <f t="shared" si="4"/>
        <v>518.5812</v>
      </c>
    </row>
    <row r="8" s="79" customFormat="1" ht="18" customHeight="1" spans="1:18">
      <c r="A8" s="84">
        <v>4</v>
      </c>
      <c r="B8" s="85" t="s">
        <v>24</v>
      </c>
      <c r="C8" s="86">
        <f t="shared" si="0"/>
        <v>5440.5</v>
      </c>
      <c r="D8" s="86">
        <v>2130</v>
      </c>
      <c r="E8" s="86">
        <v>1283</v>
      </c>
      <c r="F8" s="86">
        <v>341.5</v>
      </c>
      <c r="G8" s="86">
        <v>1686</v>
      </c>
      <c r="H8" s="86">
        <f t="shared" si="1"/>
        <v>2005.45</v>
      </c>
      <c r="I8" s="86">
        <v>766</v>
      </c>
      <c r="J8" s="86">
        <v>680.48</v>
      </c>
      <c r="K8" s="86">
        <v>340.24</v>
      </c>
      <c r="L8" s="86">
        <v>174.82</v>
      </c>
      <c r="M8" s="86">
        <v>43.91</v>
      </c>
      <c r="N8" s="86">
        <v>0</v>
      </c>
      <c r="O8" s="86">
        <f t="shared" si="2"/>
        <v>3435.05</v>
      </c>
      <c r="P8" s="86">
        <v>0.01</v>
      </c>
      <c r="Q8" s="88">
        <f t="shared" si="3"/>
        <v>34.3505</v>
      </c>
      <c r="R8" s="89">
        <f t="shared" si="4"/>
        <v>412.206</v>
      </c>
    </row>
    <row r="9" s="79" customFormat="1" ht="18" customHeight="1" spans="1:18">
      <c r="A9" s="84">
        <v>5</v>
      </c>
      <c r="B9" s="85" t="s">
        <v>25</v>
      </c>
      <c r="C9" s="86">
        <f t="shared" si="0"/>
        <v>5606.5</v>
      </c>
      <c r="D9" s="86">
        <v>2130</v>
      </c>
      <c r="E9" s="86">
        <v>1434</v>
      </c>
      <c r="F9" s="86">
        <v>356.5</v>
      </c>
      <c r="G9" s="86">
        <v>1686</v>
      </c>
      <c r="H9" s="86">
        <f t="shared" si="1"/>
        <v>2492.97</v>
      </c>
      <c r="I9" s="86">
        <v>819</v>
      </c>
      <c r="J9" s="86">
        <v>921.44</v>
      </c>
      <c r="K9" s="86">
        <v>460.72</v>
      </c>
      <c r="L9" s="86">
        <v>232.84</v>
      </c>
      <c r="M9" s="86">
        <v>58.97</v>
      </c>
      <c r="N9" s="86">
        <v>0</v>
      </c>
      <c r="O9" s="86">
        <f t="shared" si="2"/>
        <v>3113.53</v>
      </c>
      <c r="P9" s="86">
        <v>0.01</v>
      </c>
      <c r="Q9" s="88">
        <f t="shared" si="3"/>
        <v>31.1353</v>
      </c>
      <c r="R9" s="89">
        <f t="shared" si="4"/>
        <v>373.6236</v>
      </c>
    </row>
    <row r="10" s="79" customFormat="1" ht="18" customHeight="1" spans="1:18">
      <c r="A10" s="84">
        <v>6</v>
      </c>
      <c r="B10" s="85" t="s">
        <v>26</v>
      </c>
      <c r="C10" s="86">
        <f t="shared" si="0"/>
        <v>5359</v>
      </c>
      <c r="D10" s="86">
        <v>2130</v>
      </c>
      <c r="E10" s="86">
        <v>1209</v>
      </c>
      <c r="F10" s="86">
        <v>334</v>
      </c>
      <c r="G10" s="86">
        <v>1686</v>
      </c>
      <c r="H10" s="86">
        <f t="shared" si="1"/>
        <v>1966.81</v>
      </c>
      <c r="I10" s="86">
        <v>763</v>
      </c>
      <c r="J10" s="86">
        <v>661.28</v>
      </c>
      <c r="K10" s="86">
        <v>330.64</v>
      </c>
      <c r="L10" s="86">
        <v>169.18</v>
      </c>
      <c r="M10" s="86">
        <v>42.71</v>
      </c>
      <c r="N10" s="86">
        <v>0</v>
      </c>
      <c r="O10" s="86">
        <f t="shared" si="2"/>
        <v>3392.19</v>
      </c>
      <c r="P10" s="86">
        <v>0.01</v>
      </c>
      <c r="Q10" s="88">
        <f t="shared" si="3"/>
        <v>33.9219</v>
      </c>
      <c r="R10" s="89">
        <f t="shared" si="4"/>
        <v>407.0628</v>
      </c>
    </row>
    <row r="11" s="78" customFormat="1" spans="1:18">
      <c r="A11" s="84">
        <v>7</v>
      </c>
      <c r="B11" s="85" t="s">
        <v>27</v>
      </c>
      <c r="C11" s="86">
        <f t="shared" si="0"/>
        <v>6605</v>
      </c>
      <c r="D11" s="86">
        <v>2740</v>
      </c>
      <c r="E11" s="86">
        <v>1598</v>
      </c>
      <c r="F11" s="86">
        <v>434</v>
      </c>
      <c r="G11" s="86">
        <v>1833</v>
      </c>
      <c r="H11" s="86">
        <f t="shared" si="1"/>
        <v>2765.6</v>
      </c>
      <c r="I11" s="86">
        <v>958</v>
      </c>
      <c r="J11" s="86">
        <v>994.64</v>
      </c>
      <c r="K11" s="86">
        <v>497.32</v>
      </c>
      <c r="L11" s="86">
        <v>252.1</v>
      </c>
      <c r="M11" s="86">
        <v>63.54</v>
      </c>
      <c r="N11" s="86">
        <v>0</v>
      </c>
      <c r="O11" s="86">
        <f t="shared" si="2"/>
        <v>3839.4</v>
      </c>
      <c r="P11" s="86">
        <v>0.01</v>
      </c>
      <c r="Q11" s="88">
        <f t="shared" si="3"/>
        <v>38.394</v>
      </c>
      <c r="R11" s="89">
        <f t="shared" si="4"/>
        <v>460.728</v>
      </c>
    </row>
    <row r="12" s="78" customFormat="1" spans="1:18">
      <c r="A12" s="84">
        <v>8</v>
      </c>
      <c r="B12" s="85" t="s">
        <v>28</v>
      </c>
      <c r="C12" s="86">
        <f t="shared" si="0"/>
        <v>4174.5</v>
      </c>
      <c r="D12" s="86">
        <v>1720</v>
      </c>
      <c r="E12" s="86">
        <v>822</v>
      </c>
      <c r="F12" s="86">
        <v>254.5</v>
      </c>
      <c r="G12" s="86">
        <v>1378</v>
      </c>
      <c r="H12" s="86">
        <f t="shared" si="1"/>
        <v>1704.6</v>
      </c>
      <c r="I12" s="86">
        <v>629</v>
      </c>
      <c r="J12" s="86">
        <v>591.04</v>
      </c>
      <c r="K12" s="86">
        <v>295.52</v>
      </c>
      <c r="L12" s="86">
        <v>150.76</v>
      </c>
      <c r="M12" s="86">
        <v>38.28</v>
      </c>
      <c r="N12" s="86">
        <v>0</v>
      </c>
      <c r="O12" s="86">
        <f t="shared" si="2"/>
        <v>2469.9</v>
      </c>
      <c r="P12" s="86">
        <v>0.005</v>
      </c>
      <c r="Q12" s="88">
        <f t="shared" si="3"/>
        <v>12.3495</v>
      </c>
      <c r="R12" s="89">
        <f t="shared" si="4"/>
        <v>148.194</v>
      </c>
    </row>
    <row r="13" s="78" customFormat="1" spans="1:18">
      <c r="A13" s="84">
        <v>9</v>
      </c>
      <c r="B13" s="85" t="s">
        <v>29</v>
      </c>
      <c r="C13" s="86">
        <f t="shared" si="0"/>
        <v>6695</v>
      </c>
      <c r="D13" s="86">
        <v>2740</v>
      </c>
      <c r="E13" s="86">
        <v>1680</v>
      </c>
      <c r="F13" s="86">
        <v>442</v>
      </c>
      <c r="G13" s="86">
        <v>1833</v>
      </c>
      <c r="H13" s="86">
        <f t="shared" si="1"/>
        <v>2583.3</v>
      </c>
      <c r="I13" s="86">
        <v>969</v>
      </c>
      <c r="J13" s="86">
        <v>888</v>
      </c>
      <c r="K13" s="86">
        <v>444</v>
      </c>
      <c r="L13" s="86">
        <v>225.42</v>
      </c>
      <c r="M13" s="86">
        <v>56.88</v>
      </c>
      <c r="N13" s="86">
        <v>0</v>
      </c>
      <c r="O13" s="86">
        <f t="shared" si="2"/>
        <v>4111.7</v>
      </c>
      <c r="P13" s="86">
        <v>0.01</v>
      </c>
      <c r="Q13" s="88">
        <f t="shared" si="3"/>
        <v>41.117</v>
      </c>
      <c r="R13" s="89">
        <f t="shared" si="4"/>
        <v>493.404</v>
      </c>
    </row>
    <row r="14" s="78" customFormat="1" spans="1:18">
      <c r="A14" s="84">
        <v>10</v>
      </c>
      <c r="B14" s="85" t="s">
        <v>30</v>
      </c>
      <c r="C14" s="86">
        <f t="shared" ref="C14:C50" si="5">D14+E14+G14+F14</f>
        <v>7713</v>
      </c>
      <c r="D14" s="86">
        <v>2950</v>
      </c>
      <c r="E14" s="86">
        <v>2436</v>
      </c>
      <c r="F14" s="86">
        <v>539</v>
      </c>
      <c r="G14" s="86">
        <v>1788</v>
      </c>
      <c r="H14" s="86">
        <f t="shared" ref="H14:H68" si="6">I14+J14+K14+L14+M14+N14</f>
        <v>2741.58</v>
      </c>
      <c r="I14" s="86">
        <v>1125</v>
      </c>
      <c r="J14" s="86">
        <v>891.76</v>
      </c>
      <c r="K14" s="86">
        <v>445.88</v>
      </c>
      <c r="L14" s="86">
        <v>221.82</v>
      </c>
      <c r="M14" s="86">
        <v>57.12</v>
      </c>
      <c r="N14" s="86">
        <v>0</v>
      </c>
      <c r="O14" s="86">
        <f t="shared" ref="O14:O68" si="7">C14-H14</f>
        <v>4971.42</v>
      </c>
      <c r="P14" s="86">
        <v>0.01</v>
      </c>
      <c r="Q14" s="88">
        <f t="shared" ref="Q14:Q68" si="8">O14*P14</f>
        <v>49.7142</v>
      </c>
      <c r="R14" s="89">
        <f t="shared" ref="R14:R68" si="9">O14*P14*12</f>
        <v>596.5704</v>
      </c>
    </row>
    <row r="15" s="78" customFormat="1" spans="1:18">
      <c r="A15" s="84">
        <v>11</v>
      </c>
      <c r="B15" s="85" t="s">
        <v>31</v>
      </c>
      <c r="C15" s="86">
        <f t="shared" si="5"/>
        <v>6605</v>
      </c>
      <c r="D15" s="86">
        <v>2740</v>
      </c>
      <c r="E15" s="86">
        <v>1598</v>
      </c>
      <c r="F15" s="86">
        <v>434</v>
      </c>
      <c r="G15" s="86">
        <v>1833</v>
      </c>
      <c r="H15" s="86">
        <f t="shared" si="6"/>
        <v>2554.19</v>
      </c>
      <c r="I15" s="86">
        <v>958</v>
      </c>
      <c r="J15" s="86">
        <v>878</v>
      </c>
      <c r="K15" s="86">
        <v>439</v>
      </c>
      <c r="L15" s="86">
        <v>222.94</v>
      </c>
      <c r="M15" s="86">
        <v>56.25</v>
      </c>
      <c r="N15" s="86">
        <v>0</v>
      </c>
      <c r="O15" s="86">
        <f t="shared" si="7"/>
        <v>4050.81</v>
      </c>
      <c r="P15" s="86">
        <v>0.01</v>
      </c>
      <c r="Q15" s="88">
        <f t="shared" si="8"/>
        <v>40.5081</v>
      </c>
      <c r="R15" s="89">
        <f t="shared" si="9"/>
        <v>486.0972</v>
      </c>
    </row>
    <row r="16" s="78" customFormat="1" spans="1:18">
      <c r="A16" s="84">
        <v>12</v>
      </c>
      <c r="B16" s="85" t="s">
        <v>32</v>
      </c>
      <c r="C16" s="86">
        <f t="shared" si="5"/>
        <v>8647.5</v>
      </c>
      <c r="D16" s="86">
        <v>3420</v>
      </c>
      <c r="E16" s="86">
        <v>2875</v>
      </c>
      <c r="F16" s="86">
        <v>629.5</v>
      </c>
      <c r="G16" s="86">
        <v>1723</v>
      </c>
      <c r="H16" s="86">
        <f t="shared" si="6"/>
        <v>3052.92</v>
      </c>
      <c r="I16" s="86">
        <v>1185</v>
      </c>
      <c r="J16" s="86">
        <v>954.48</v>
      </c>
      <c r="K16" s="86">
        <v>477.24</v>
      </c>
      <c r="L16" s="86">
        <v>237.02</v>
      </c>
      <c r="M16" s="86">
        <v>61.03</v>
      </c>
      <c r="N16" s="86">
        <v>138.15</v>
      </c>
      <c r="O16" s="86">
        <f t="shared" si="7"/>
        <v>5594.58</v>
      </c>
      <c r="P16" s="86">
        <v>0.015</v>
      </c>
      <c r="Q16" s="88">
        <f t="shared" si="8"/>
        <v>83.9187</v>
      </c>
      <c r="R16" s="89">
        <f t="shared" si="9"/>
        <v>1007.0244</v>
      </c>
    </row>
    <row r="17" s="78" customFormat="1" spans="1:18">
      <c r="A17" s="84">
        <v>13</v>
      </c>
      <c r="B17" s="85" t="s">
        <v>33</v>
      </c>
      <c r="C17" s="86">
        <f t="shared" si="5"/>
        <v>6992</v>
      </c>
      <c r="D17" s="86">
        <v>2740</v>
      </c>
      <c r="E17" s="86">
        <v>1950</v>
      </c>
      <c r="F17" s="86">
        <v>469</v>
      </c>
      <c r="G17" s="86">
        <v>1833</v>
      </c>
      <c r="H17" s="86">
        <f t="shared" si="6"/>
        <v>2840.69</v>
      </c>
      <c r="I17" s="86">
        <v>1032</v>
      </c>
      <c r="J17" s="86">
        <v>986.56</v>
      </c>
      <c r="K17" s="86">
        <v>493.28</v>
      </c>
      <c r="L17" s="86">
        <v>245.42</v>
      </c>
      <c r="M17" s="86">
        <v>63.04</v>
      </c>
      <c r="N17" s="86">
        <v>20.39</v>
      </c>
      <c r="O17" s="86">
        <f t="shared" si="7"/>
        <v>4151.31</v>
      </c>
      <c r="P17" s="86">
        <v>0.01</v>
      </c>
      <c r="Q17" s="88">
        <f t="shared" si="8"/>
        <v>41.5131</v>
      </c>
      <c r="R17" s="89">
        <f t="shared" si="9"/>
        <v>498.1572</v>
      </c>
    </row>
    <row r="18" s="78" customFormat="1" spans="1:18">
      <c r="A18" s="84">
        <v>14</v>
      </c>
      <c r="B18" s="85" t="s">
        <v>34</v>
      </c>
      <c r="C18" s="86">
        <f t="shared" si="5"/>
        <v>8771</v>
      </c>
      <c r="D18" s="86">
        <v>3420</v>
      </c>
      <c r="E18" s="86">
        <v>2987</v>
      </c>
      <c r="F18" s="86">
        <v>641</v>
      </c>
      <c r="G18" s="86">
        <v>1723</v>
      </c>
      <c r="H18" s="86">
        <f t="shared" si="6"/>
        <v>3206.62</v>
      </c>
      <c r="I18" s="86">
        <v>1265</v>
      </c>
      <c r="J18" s="86">
        <v>1035.36</v>
      </c>
      <c r="K18" s="86">
        <v>517.68</v>
      </c>
      <c r="L18" s="86">
        <v>257.56</v>
      </c>
      <c r="M18" s="86">
        <v>66.21</v>
      </c>
      <c r="N18" s="86">
        <v>64.81</v>
      </c>
      <c r="O18" s="86">
        <f t="shared" si="7"/>
        <v>5564.38</v>
      </c>
      <c r="P18" s="86">
        <v>0.015</v>
      </c>
      <c r="Q18" s="88">
        <f t="shared" si="8"/>
        <v>83.4657</v>
      </c>
      <c r="R18" s="89">
        <f t="shared" si="9"/>
        <v>1001.5884</v>
      </c>
    </row>
    <row r="19" s="78" customFormat="1" spans="1:18">
      <c r="A19" s="84">
        <v>15</v>
      </c>
      <c r="B19" s="85" t="s">
        <v>35</v>
      </c>
      <c r="C19" s="86">
        <f t="shared" si="5"/>
        <v>6011</v>
      </c>
      <c r="D19" s="86">
        <v>2370</v>
      </c>
      <c r="E19" s="86">
        <v>1598</v>
      </c>
      <c r="F19" s="86">
        <v>397</v>
      </c>
      <c r="G19" s="86">
        <v>1646</v>
      </c>
      <c r="H19" s="86">
        <f t="shared" si="6"/>
        <v>2180.83</v>
      </c>
      <c r="I19" s="86">
        <v>855</v>
      </c>
      <c r="J19" s="86">
        <v>728.08</v>
      </c>
      <c r="K19" s="86">
        <v>364.04</v>
      </c>
      <c r="L19" s="86">
        <v>186.82</v>
      </c>
      <c r="M19" s="86">
        <v>46.89</v>
      </c>
      <c r="N19" s="86">
        <v>0</v>
      </c>
      <c r="O19" s="86">
        <f t="shared" si="7"/>
        <v>3830.17</v>
      </c>
      <c r="P19" s="86">
        <v>0.01</v>
      </c>
      <c r="Q19" s="88">
        <f t="shared" si="8"/>
        <v>38.3017</v>
      </c>
      <c r="R19" s="89">
        <f t="shared" si="9"/>
        <v>459.6204</v>
      </c>
    </row>
    <row r="20" s="78" customFormat="1" spans="1:18">
      <c r="A20" s="84">
        <v>16</v>
      </c>
      <c r="B20" s="85" t="s">
        <v>36</v>
      </c>
      <c r="C20" s="86">
        <f t="shared" si="5"/>
        <v>4151.5</v>
      </c>
      <c r="D20" s="86">
        <v>1740</v>
      </c>
      <c r="E20" s="86">
        <v>822</v>
      </c>
      <c r="F20" s="86">
        <v>256.5</v>
      </c>
      <c r="G20" s="86">
        <v>1333</v>
      </c>
      <c r="H20" s="86">
        <f t="shared" si="6"/>
        <v>1695.43</v>
      </c>
      <c r="I20" s="86">
        <v>645</v>
      </c>
      <c r="J20" s="86">
        <v>577.84</v>
      </c>
      <c r="K20" s="86">
        <v>288.92</v>
      </c>
      <c r="L20" s="86">
        <v>146.06</v>
      </c>
      <c r="M20" s="86">
        <v>37.61</v>
      </c>
      <c r="N20" s="86">
        <v>0</v>
      </c>
      <c r="O20" s="86">
        <f t="shared" si="7"/>
        <v>2456.07</v>
      </c>
      <c r="P20" s="86">
        <v>0.005</v>
      </c>
      <c r="Q20" s="88">
        <f t="shared" si="8"/>
        <v>12.28035</v>
      </c>
      <c r="R20" s="89">
        <f t="shared" si="9"/>
        <v>147.3642</v>
      </c>
    </row>
    <row r="21" s="78" customFormat="1" spans="1:18">
      <c r="A21" s="84">
        <v>17</v>
      </c>
      <c r="B21" s="85" t="s">
        <v>37</v>
      </c>
      <c r="C21" s="86">
        <f t="shared" si="5"/>
        <v>8771</v>
      </c>
      <c r="D21" s="86">
        <v>3420</v>
      </c>
      <c r="E21" s="86">
        <v>2987</v>
      </c>
      <c r="F21" s="86">
        <v>641</v>
      </c>
      <c r="G21" s="86">
        <v>1723</v>
      </c>
      <c r="H21" s="86">
        <f t="shared" si="6"/>
        <v>2950.69</v>
      </c>
      <c r="I21" s="86">
        <v>1199</v>
      </c>
      <c r="J21" s="86">
        <v>942.56</v>
      </c>
      <c r="K21" s="86">
        <v>471.28</v>
      </c>
      <c r="L21" s="86">
        <v>234.06</v>
      </c>
      <c r="M21" s="86">
        <v>60.29</v>
      </c>
      <c r="N21" s="86">
        <v>43.5</v>
      </c>
      <c r="O21" s="86">
        <f t="shared" si="7"/>
        <v>5820.31</v>
      </c>
      <c r="P21" s="86">
        <v>0.015</v>
      </c>
      <c r="Q21" s="88">
        <f t="shared" si="8"/>
        <v>87.30465</v>
      </c>
      <c r="R21" s="89">
        <f t="shared" si="9"/>
        <v>1047.6558</v>
      </c>
    </row>
    <row r="22" s="78" customFormat="1" spans="1:18">
      <c r="A22" s="84">
        <v>18</v>
      </c>
      <c r="B22" s="85" t="s">
        <v>38</v>
      </c>
      <c r="C22" s="86">
        <f t="shared" si="5"/>
        <v>8284.5</v>
      </c>
      <c r="D22" s="86">
        <v>3420</v>
      </c>
      <c r="E22" s="86">
        <v>2545</v>
      </c>
      <c r="F22" s="86">
        <v>596.5</v>
      </c>
      <c r="G22" s="86">
        <v>1723</v>
      </c>
      <c r="H22" s="86">
        <f t="shared" si="6"/>
        <v>3176.9</v>
      </c>
      <c r="I22" s="86">
        <v>1204</v>
      </c>
      <c r="J22" s="86">
        <v>1076.88</v>
      </c>
      <c r="K22" s="86">
        <v>538.44</v>
      </c>
      <c r="L22" s="86">
        <v>267.44</v>
      </c>
      <c r="M22" s="86">
        <v>68.69</v>
      </c>
      <c r="N22" s="86">
        <v>21.45</v>
      </c>
      <c r="O22" s="86">
        <f t="shared" si="7"/>
        <v>5107.6</v>
      </c>
      <c r="P22" s="86">
        <v>0.015</v>
      </c>
      <c r="Q22" s="88">
        <f t="shared" si="8"/>
        <v>76.614</v>
      </c>
      <c r="R22" s="89">
        <f t="shared" si="9"/>
        <v>919.368</v>
      </c>
    </row>
    <row r="23" s="78" customFormat="1" spans="1:18">
      <c r="A23" s="84">
        <v>19</v>
      </c>
      <c r="B23" s="85" t="s">
        <v>39</v>
      </c>
      <c r="C23" s="86">
        <f t="shared" si="5"/>
        <v>6695</v>
      </c>
      <c r="D23" s="86">
        <v>2740</v>
      </c>
      <c r="E23" s="86">
        <v>1680</v>
      </c>
      <c r="F23" s="86">
        <v>442</v>
      </c>
      <c r="G23" s="86">
        <v>1833</v>
      </c>
      <c r="H23" s="86">
        <f t="shared" si="6"/>
        <v>2292.26</v>
      </c>
      <c r="I23" s="86">
        <v>907</v>
      </c>
      <c r="J23" s="86">
        <v>761.36</v>
      </c>
      <c r="K23" s="86">
        <v>380.68</v>
      </c>
      <c r="L23" s="86">
        <v>194.14</v>
      </c>
      <c r="M23" s="86">
        <v>49.08</v>
      </c>
      <c r="N23" s="86">
        <v>0</v>
      </c>
      <c r="O23" s="86">
        <f t="shared" si="7"/>
        <v>4402.74</v>
      </c>
      <c r="P23" s="86">
        <v>0.01</v>
      </c>
      <c r="Q23" s="88">
        <f t="shared" si="8"/>
        <v>44.0274</v>
      </c>
      <c r="R23" s="89">
        <f t="shared" si="9"/>
        <v>528.3288</v>
      </c>
    </row>
    <row r="24" s="78" customFormat="1" spans="1:18">
      <c r="A24" s="84">
        <v>20</v>
      </c>
      <c r="B24" s="85" t="s">
        <v>40</v>
      </c>
      <c r="C24" s="86">
        <f t="shared" si="5"/>
        <v>4963.5</v>
      </c>
      <c r="D24" s="86">
        <v>1940</v>
      </c>
      <c r="E24" s="86">
        <v>1003</v>
      </c>
      <c r="F24" s="86">
        <v>294.5</v>
      </c>
      <c r="G24" s="86">
        <v>1726</v>
      </c>
      <c r="H24" s="86">
        <f t="shared" si="6"/>
        <v>1899.48</v>
      </c>
      <c r="I24" s="86">
        <v>724</v>
      </c>
      <c r="J24" s="86">
        <v>644.56</v>
      </c>
      <c r="K24" s="86">
        <v>322.28</v>
      </c>
      <c r="L24" s="86">
        <v>166.98</v>
      </c>
      <c r="M24" s="86">
        <v>41.66</v>
      </c>
      <c r="N24" s="86">
        <v>0</v>
      </c>
      <c r="O24" s="86">
        <f t="shared" si="7"/>
        <v>3064.02</v>
      </c>
      <c r="P24" s="86">
        <v>0.01</v>
      </c>
      <c r="Q24" s="88">
        <f t="shared" si="8"/>
        <v>30.6402</v>
      </c>
      <c r="R24" s="89">
        <f t="shared" si="9"/>
        <v>367.6824</v>
      </c>
    </row>
    <row r="25" s="78" customFormat="1" spans="1:18">
      <c r="A25" s="84">
        <v>21</v>
      </c>
      <c r="B25" s="85" t="s">
        <v>41</v>
      </c>
      <c r="C25" s="86">
        <f t="shared" si="5"/>
        <v>5440.5</v>
      </c>
      <c r="D25" s="86">
        <v>2130</v>
      </c>
      <c r="E25" s="86">
        <v>1283</v>
      </c>
      <c r="F25" s="86">
        <v>341.5</v>
      </c>
      <c r="G25" s="86">
        <v>1686</v>
      </c>
      <c r="H25" s="86">
        <f t="shared" si="6"/>
        <v>2141.3</v>
      </c>
      <c r="I25" s="86">
        <v>766</v>
      </c>
      <c r="J25" s="86">
        <v>755.44</v>
      </c>
      <c r="K25" s="86">
        <v>377.72</v>
      </c>
      <c r="L25" s="86">
        <v>193.54</v>
      </c>
      <c r="M25" s="86">
        <v>48.6</v>
      </c>
      <c r="N25" s="86">
        <v>0</v>
      </c>
      <c r="O25" s="86">
        <f t="shared" si="7"/>
        <v>3299.2</v>
      </c>
      <c r="P25" s="86">
        <v>0.01</v>
      </c>
      <c r="Q25" s="88">
        <f t="shared" si="8"/>
        <v>32.992</v>
      </c>
      <c r="R25" s="89">
        <f t="shared" si="9"/>
        <v>395.904</v>
      </c>
    </row>
    <row r="26" s="78" customFormat="1" spans="1:18">
      <c r="A26" s="84">
        <v>22</v>
      </c>
      <c r="B26" s="85" t="s">
        <v>42</v>
      </c>
      <c r="C26" s="86">
        <f t="shared" si="5"/>
        <v>7604</v>
      </c>
      <c r="D26" s="86">
        <v>2950</v>
      </c>
      <c r="E26" s="86">
        <v>2337</v>
      </c>
      <c r="F26" s="86">
        <v>529</v>
      </c>
      <c r="G26" s="86">
        <v>1788</v>
      </c>
      <c r="H26" s="86">
        <f t="shared" si="6"/>
        <v>2727.1</v>
      </c>
      <c r="I26" s="86">
        <v>1112</v>
      </c>
      <c r="J26" s="86">
        <v>890.96</v>
      </c>
      <c r="K26" s="86">
        <v>445.48</v>
      </c>
      <c r="L26" s="86">
        <v>221.6</v>
      </c>
      <c r="M26" s="86">
        <v>57.06</v>
      </c>
      <c r="N26" s="86">
        <v>0</v>
      </c>
      <c r="O26" s="86">
        <f t="shared" si="7"/>
        <v>4876.9</v>
      </c>
      <c r="P26" s="86">
        <v>0.01</v>
      </c>
      <c r="Q26" s="88">
        <f t="shared" si="8"/>
        <v>48.769</v>
      </c>
      <c r="R26" s="89">
        <f t="shared" si="9"/>
        <v>585.228</v>
      </c>
    </row>
    <row r="27" s="78" customFormat="1" spans="1:18">
      <c r="A27" s="84">
        <v>23</v>
      </c>
      <c r="B27" s="85" t="s">
        <v>43</v>
      </c>
      <c r="C27" s="86">
        <f t="shared" si="5"/>
        <v>5697</v>
      </c>
      <c r="D27" s="86">
        <v>2130</v>
      </c>
      <c r="E27" s="86">
        <v>1516</v>
      </c>
      <c r="F27" s="86">
        <v>365</v>
      </c>
      <c r="G27" s="86">
        <v>1686</v>
      </c>
      <c r="H27" s="86">
        <f t="shared" si="6"/>
        <v>2126.26</v>
      </c>
      <c r="I27" s="86">
        <v>829</v>
      </c>
      <c r="J27" s="86">
        <v>713.52</v>
      </c>
      <c r="K27" s="86">
        <v>356.76</v>
      </c>
      <c r="L27" s="86">
        <v>181</v>
      </c>
      <c r="M27" s="86">
        <v>45.98</v>
      </c>
      <c r="N27" s="86">
        <v>0</v>
      </c>
      <c r="O27" s="86">
        <f t="shared" si="7"/>
        <v>3570.74</v>
      </c>
      <c r="P27" s="86">
        <v>0.01</v>
      </c>
      <c r="Q27" s="88">
        <f t="shared" si="8"/>
        <v>35.7074</v>
      </c>
      <c r="R27" s="89">
        <f t="shared" si="9"/>
        <v>428.4888</v>
      </c>
    </row>
    <row r="28" s="78" customFormat="1" spans="1:18">
      <c r="A28" s="84">
        <v>24</v>
      </c>
      <c r="B28" s="85" t="s">
        <v>44</v>
      </c>
      <c r="C28" s="86">
        <f t="shared" si="5"/>
        <v>4237</v>
      </c>
      <c r="D28" s="86">
        <v>1720</v>
      </c>
      <c r="E28" s="86">
        <v>879</v>
      </c>
      <c r="F28" s="86">
        <v>260</v>
      </c>
      <c r="G28" s="86">
        <v>1378</v>
      </c>
      <c r="H28" s="86">
        <f t="shared" si="6"/>
        <v>1725.18</v>
      </c>
      <c r="I28" s="86">
        <v>649</v>
      </c>
      <c r="J28" s="86">
        <v>592.32</v>
      </c>
      <c r="K28" s="86">
        <v>296.16</v>
      </c>
      <c r="L28" s="86">
        <v>149.3</v>
      </c>
      <c r="M28" s="86">
        <v>38.4</v>
      </c>
      <c r="N28" s="86">
        <v>0</v>
      </c>
      <c r="O28" s="86">
        <f t="shared" si="7"/>
        <v>2511.82</v>
      </c>
      <c r="P28" s="86">
        <v>0.005</v>
      </c>
      <c r="Q28" s="88">
        <f t="shared" si="8"/>
        <v>12.5591</v>
      </c>
      <c r="R28" s="89">
        <f t="shared" si="9"/>
        <v>150.7092</v>
      </c>
    </row>
    <row r="29" s="78" customFormat="1" spans="1:18">
      <c r="A29" s="84">
        <v>25</v>
      </c>
      <c r="B29" s="85" t="s">
        <v>45</v>
      </c>
      <c r="C29" s="86">
        <f t="shared" si="5"/>
        <v>4237</v>
      </c>
      <c r="D29" s="86">
        <v>1720</v>
      </c>
      <c r="E29" s="86">
        <v>879</v>
      </c>
      <c r="F29" s="86">
        <v>260</v>
      </c>
      <c r="G29" s="86">
        <v>1378</v>
      </c>
      <c r="H29" s="86">
        <f t="shared" si="6"/>
        <v>1729.12</v>
      </c>
      <c r="I29" s="86">
        <v>649</v>
      </c>
      <c r="J29" s="86">
        <v>594.48</v>
      </c>
      <c r="K29" s="86">
        <v>297.24</v>
      </c>
      <c r="L29" s="86">
        <v>149.86</v>
      </c>
      <c r="M29" s="86">
        <v>38.54</v>
      </c>
      <c r="N29" s="86">
        <v>0</v>
      </c>
      <c r="O29" s="86">
        <f t="shared" si="7"/>
        <v>2507.88</v>
      </c>
      <c r="P29" s="86">
        <v>0.005</v>
      </c>
      <c r="Q29" s="88">
        <f t="shared" si="8"/>
        <v>12.5394</v>
      </c>
      <c r="R29" s="89">
        <f t="shared" si="9"/>
        <v>150.4728</v>
      </c>
    </row>
    <row r="30" s="78" customFormat="1" spans="1:18">
      <c r="A30" s="84">
        <v>26</v>
      </c>
      <c r="B30" s="85" t="s">
        <v>46</v>
      </c>
      <c r="C30" s="86">
        <f t="shared" si="5"/>
        <v>3997.5</v>
      </c>
      <c r="D30" s="86">
        <v>1720</v>
      </c>
      <c r="E30" s="86">
        <v>661</v>
      </c>
      <c r="F30" s="86">
        <v>238.5</v>
      </c>
      <c r="G30" s="86">
        <v>1378</v>
      </c>
      <c r="H30" s="86">
        <f t="shared" si="6"/>
        <v>1649.23</v>
      </c>
      <c r="I30" s="86">
        <v>621</v>
      </c>
      <c r="J30" s="86">
        <v>565.84</v>
      </c>
      <c r="K30" s="86">
        <v>282.92</v>
      </c>
      <c r="L30" s="86">
        <v>142.72</v>
      </c>
      <c r="M30" s="86">
        <v>36.75</v>
      </c>
      <c r="N30" s="86">
        <v>0</v>
      </c>
      <c r="O30" s="86">
        <f t="shared" si="7"/>
        <v>2348.27</v>
      </c>
      <c r="P30" s="86">
        <v>0.005</v>
      </c>
      <c r="Q30" s="88">
        <f t="shared" si="8"/>
        <v>11.74135</v>
      </c>
      <c r="R30" s="89">
        <f t="shared" si="9"/>
        <v>140.8962</v>
      </c>
    </row>
    <row r="31" s="78" customFormat="1" spans="1:18">
      <c r="A31" s="84">
        <v>27</v>
      </c>
      <c r="B31" s="85" t="s">
        <v>47</v>
      </c>
      <c r="C31" s="86">
        <f t="shared" si="5"/>
        <v>4237</v>
      </c>
      <c r="D31" s="86">
        <v>1720</v>
      </c>
      <c r="E31" s="86">
        <v>879</v>
      </c>
      <c r="F31" s="86">
        <v>260</v>
      </c>
      <c r="G31" s="86">
        <v>1378</v>
      </c>
      <c r="H31" s="86">
        <f t="shared" si="6"/>
        <v>1809.98</v>
      </c>
      <c r="I31" s="86">
        <v>644</v>
      </c>
      <c r="J31" s="86">
        <v>634.56</v>
      </c>
      <c r="K31" s="86">
        <v>317.28</v>
      </c>
      <c r="L31" s="86">
        <v>170.58</v>
      </c>
      <c r="M31" s="86">
        <v>43.56</v>
      </c>
      <c r="N31" s="86">
        <v>0</v>
      </c>
      <c r="O31" s="86">
        <f t="shared" si="7"/>
        <v>2427.02</v>
      </c>
      <c r="P31" s="86">
        <v>0.005</v>
      </c>
      <c r="Q31" s="88">
        <f t="shared" si="8"/>
        <v>12.1351</v>
      </c>
      <c r="R31" s="89">
        <f t="shared" si="9"/>
        <v>145.6212</v>
      </c>
    </row>
    <row r="32" s="78" customFormat="1" spans="1:18">
      <c r="A32" s="84">
        <v>28</v>
      </c>
      <c r="B32" s="85" t="s">
        <v>48</v>
      </c>
      <c r="C32" s="86">
        <f t="shared" si="5"/>
        <v>5111</v>
      </c>
      <c r="D32" s="86">
        <v>1940</v>
      </c>
      <c r="E32" s="86">
        <v>1137</v>
      </c>
      <c r="F32" s="86">
        <v>308</v>
      </c>
      <c r="G32" s="86">
        <v>1726</v>
      </c>
      <c r="H32" s="86">
        <f t="shared" si="6"/>
        <v>2138.02</v>
      </c>
      <c r="I32" s="86">
        <v>767</v>
      </c>
      <c r="J32" s="86">
        <v>754.88</v>
      </c>
      <c r="K32" s="86">
        <v>377.44</v>
      </c>
      <c r="L32" s="86">
        <v>190.14</v>
      </c>
      <c r="M32" s="86">
        <v>48.56</v>
      </c>
      <c r="N32" s="86">
        <v>0</v>
      </c>
      <c r="O32" s="86">
        <f t="shared" si="7"/>
        <v>2972.98</v>
      </c>
      <c r="P32" s="86">
        <v>0.005</v>
      </c>
      <c r="Q32" s="88">
        <f t="shared" si="8"/>
        <v>14.8649</v>
      </c>
      <c r="R32" s="89">
        <f t="shared" si="9"/>
        <v>178.3788</v>
      </c>
    </row>
    <row r="33" s="78" customFormat="1" spans="1:18">
      <c r="A33" s="84">
        <v>29</v>
      </c>
      <c r="B33" s="85" t="s">
        <v>49</v>
      </c>
      <c r="C33" s="86">
        <f t="shared" si="5"/>
        <v>4214</v>
      </c>
      <c r="D33" s="86">
        <v>1740</v>
      </c>
      <c r="E33" s="86">
        <v>879</v>
      </c>
      <c r="F33" s="86">
        <v>262</v>
      </c>
      <c r="G33" s="86">
        <v>1333</v>
      </c>
      <c r="H33" s="86">
        <f t="shared" si="6"/>
        <v>1723.56</v>
      </c>
      <c r="I33" s="86">
        <v>650</v>
      </c>
      <c r="J33" s="86">
        <v>590.96</v>
      </c>
      <c r="K33" s="86">
        <v>295.48</v>
      </c>
      <c r="L33" s="86">
        <v>148.8</v>
      </c>
      <c r="M33" s="86">
        <v>38.32</v>
      </c>
      <c r="N33" s="86">
        <v>0</v>
      </c>
      <c r="O33" s="86">
        <f t="shared" si="7"/>
        <v>2490.44</v>
      </c>
      <c r="P33" s="86">
        <v>0.005</v>
      </c>
      <c r="Q33" s="88">
        <f t="shared" si="8"/>
        <v>12.4522</v>
      </c>
      <c r="R33" s="89">
        <f t="shared" si="9"/>
        <v>149.4264</v>
      </c>
    </row>
    <row r="34" s="78" customFormat="1" spans="1:18">
      <c r="A34" s="84">
        <v>30</v>
      </c>
      <c r="B34" s="85" t="s">
        <v>50</v>
      </c>
      <c r="C34" s="86">
        <f t="shared" si="5"/>
        <v>4031.5</v>
      </c>
      <c r="D34" s="86">
        <v>1740</v>
      </c>
      <c r="E34" s="86">
        <v>713</v>
      </c>
      <c r="F34" s="86">
        <v>245.5</v>
      </c>
      <c r="G34" s="86">
        <v>1333</v>
      </c>
      <c r="H34" s="86">
        <f t="shared" si="6"/>
        <v>1611.85</v>
      </c>
      <c r="I34" s="86">
        <v>627</v>
      </c>
      <c r="J34" s="86">
        <v>541.92</v>
      </c>
      <c r="K34" s="86">
        <v>270.96</v>
      </c>
      <c r="L34" s="86">
        <v>136.72</v>
      </c>
      <c r="M34" s="86">
        <v>35.25</v>
      </c>
      <c r="N34" s="86">
        <v>0</v>
      </c>
      <c r="O34" s="86">
        <f t="shared" si="7"/>
        <v>2419.65</v>
      </c>
      <c r="P34" s="86">
        <v>0.005</v>
      </c>
      <c r="Q34" s="88">
        <f t="shared" si="8"/>
        <v>12.09825</v>
      </c>
      <c r="R34" s="89">
        <f t="shared" si="9"/>
        <v>145.179</v>
      </c>
    </row>
    <row r="35" s="78" customFormat="1" spans="1:18">
      <c r="A35" s="84">
        <v>31</v>
      </c>
      <c r="B35" s="85" t="s">
        <v>51</v>
      </c>
      <c r="C35" s="86">
        <f t="shared" si="5"/>
        <v>4088.5</v>
      </c>
      <c r="D35" s="86">
        <v>1740</v>
      </c>
      <c r="E35" s="86">
        <v>765</v>
      </c>
      <c r="F35" s="86">
        <v>250.5</v>
      </c>
      <c r="G35" s="86">
        <v>1333</v>
      </c>
      <c r="H35" s="86">
        <f t="shared" si="6"/>
        <v>1803.56</v>
      </c>
      <c r="I35" s="86">
        <v>634</v>
      </c>
      <c r="J35" s="86">
        <v>643.84</v>
      </c>
      <c r="K35" s="86">
        <v>321.92</v>
      </c>
      <c r="L35" s="86">
        <v>162.18</v>
      </c>
      <c r="M35" s="86">
        <v>41.62</v>
      </c>
      <c r="N35" s="86">
        <v>0</v>
      </c>
      <c r="O35" s="86">
        <f t="shared" si="7"/>
        <v>2284.94</v>
      </c>
      <c r="P35" s="86">
        <v>0.005</v>
      </c>
      <c r="Q35" s="88">
        <f t="shared" si="8"/>
        <v>11.4247</v>
      </c>
      <c r="R35" s="89">
        <f t="shared" si="9"/>
        <v>137.0964</v>
      </c>
    </row>
    <row r="36" s="78" customFormat="1" spans="1:18">
      <c r="A36" s="84">
        <v>32</v>
      </c>
      <c r="B36" s="85" t="s">
        <v>52</v>
      </c>
      <c r="C36" s="86">
        <f t="shared" si="5"/>
        <v>4111.5</v>
      </c>
      <c r="D36" s="86">
        <v>1720</v>
      </c>
      <c r="E36" s="86">
        <v>765</v>
      </c>
      <c r="F36" s="86">
        <v>248.5</v>
      </c>
      <c r="G36" s="86">
        <v>1378</v>
      </c>
      <c r="H36" s="86">
        <f t="shared" si="6"/>
        <v>1202.63</v>
      </c>
      <c r="I36" s="86">
        <v>523</v>
      </c>
      <c r="J36" s="86">
        <v>358.48</v>
      </c>
      <c r="K36" s="86">
        <v>179.24</v>
      </c>
      <c r="L36" s="86">
        <v>119.5</v>
      </c>
      <c r="M36" s="86">
        <v>22.41</v>
      </c>
      <c r="N36" s="86">
        <v>0</v>
      </c>
      <c r="O36" s="86">
        <f t="shared" si="7"/>
        <v>2908.87</v>
      </c>
      <c r="P36" s="86">
        <v>0.005</v>
      </c>
      <c r="Q36" s="88">
        <f t="shared" si="8"/>
        <v>14.54435</v>
      </c>
      <c r="R36" s="89">
        <f t="shared" si="9"/>
        <v>174.5322</v>
      </c>
    </row>
    <row r="37" s="78" customFormat="1" spans="1:18">
      <c r="A37" s="84">
        <v>33</v>
      </c>
      <c r="B37" s="85" t="s">
        <v>53</v>
      </c>
      <c r="C37" s="86">
        <f t="shared" si="5"/>
        <v>4111.5</v>
      </c>
      <c r="D37" s="86">
        <v>1720</v>
      </c>
      <c r="E37" s="86">
        <v>765</v>
      </c>
      <c r="F37" s="86">
        <v>248.5</v>
      </c>
      <c r="G37" s="86">
        <v>1378</v>
      </c>
      <c r="H37" s="86">
        <f t="shared" si="6"/>
        <v>1202.63</v>
      </c>
      <c r="I37" s="86">
        <v>523</v>
      </c>
      <c r="J37" s="86">
        <v>358.48</v>
      </c>
      <c r="K37" s="86">
        <v>179.24</v>
      </c>
      <c r="L37" s="86">
        <v>119.5</v>
      </c>
      <c r="M37" s="86">
        <v>22.41</v>
      </c>
      <c r="N37" s="86">
        <v>0</v>
      </c>
      <c r="O37" s="86">
        <f t="shared" si="7"/>
        <v>2908.87</v>
      </c>
      <c r="P37" s="86">
        <v>0.005</v>
      </c>
      <c r="Q37" s="88">
        <f t="shared" si="8"/>
        <v>14.54435</v>
      </c>
      <c r="R37" s="89">
        <f t="shared" si="9"/>
        <v>174.5322</v>
      </c>
    </row>
    <row r="38" s="78" customFormat="1" spans="1:18">
      <c r="A38" s="84">
        <v>34</v>
      </c>
      <c r="B38" s="85" t="s">
        <v>54</v>
      </c>
      <c r="C38" s="86">
        <f t="shared" si="5"/>
        <v>4600</v>
      </c>
      <c r="D38" s="86">
        <v>1720</v>
      </c>
      <c r="E38" s="86">
        <v>1209</v>
      </c>
      <c r="F38" s="86">
        <v>293</v>
      </c>
      <c r="G38" s="86">
        <v>1378</v>
      </c>
      <c r="H38" s="86">
        <f t="shared" si="6"/>
        <v>1389.13</v>
      </c>
      <c r="I38" s="86">
        <v>622</v>
      </c>
      <c r="J38" s="86">
        <v>414.48</v>
      </c>
      <c r="K38" s="86">
        <v>207.24</v>
      </c>
      <c r="L38" s="86">
        <v>119.5</v>
      </c>
      <c r="M38" s="86">
        <v>25.91</v>
      </c>
      <c r="N38" s="86">
        <v>0</v>
      </c>
      <c r="O38" s="86">
        <f t="shared" si="7"/>
        <v>3210.87</v>
      </c>
      <c r="P38" s="86">
        <v>0.01</v>
      </c>
      <c r="Q38" s="88">
        <f t="shared" si="8"/>
        <v>32.1087</v>
      </c>
      <c r="R38" s="89">
        <f t="shared" si="9"/>
        <v>385.3044</v>
      </c>
    </row>
    <row r="39" s="78" customFormat="1" spans="1:18">
      <c r="A39" s="84">
        <v>35</v>
      </c>
      <c r="B39" s="85" t="s">
        <v>55</v>
      </c>
      <c r="C39" s="86">
        <f t="shared" si="5"/>
        <v>4088.5</v>
      </c>
      <c r="D39" s="86">
        <v>1740</v>
      </c>
      <c r="E39" s="86">
        <v>765</v>
      </c>
      <c r="F39" s="86">
        <v>250.5</v>
      </c>
      <c r="G39" s="86">
        <v>1333</v>
      </c>
      <c r="H39" s="86">
        <f t="shared" si="6"/>
        <v>1695.37</v>
      </c>
      <c r="I39" s="86">
        <v>637</v>
      </c>
      <c r="J39" s="86">
        <v>582.24</v>
      </c>
      <c r="K39" s="86">
        <v>291.12</v>
      </c>
      <c r="L39" s="86">
        <v>147.12</v>
      </c>
      <c r="M39" s="86">
        <v>37.89</v>
      </c>
      <c r="N39" s="86">
        <v>0</v>
      </c>
      <c r="O39" s="86">
        <f t="shared" si="7"/>
        <v>2393.13</v>
      </c>
      <c r="P39" s="86">
        <v>0.005</v>
      </c>
      <c r="Q39" s="88">
        <f t="shared" si="8"/>
        <v>11.96565</v>
      </c>
      <c r="R39" s="89">
        <f t="shared" si="9"/>
        <v>143.5878</v>
      </c>
    </row>
    <row r="40" s="78" customFormat="1" spans="1:18">
      <c r="A40" s="84">
        <v>36</v>
      </c>
      <c r="B40" s="85" t="s">
        <v>56</v>
      </c>
      <c r="C40" s="86">
        <f t="shared" si="5"/>
        <v>4031.5</v>
      </c>
      <c r="D40" s="86">
        <v>1740</v>
      </c>
      <c r="E40" s="86">
        <v>713</v>
      </c>
      <c r="F40" s="86">
        <v>245.5</v>
      </c>
      <c r="G40" s="86">
        <v>1333</v>
      </c>
      <c r="H40" s="86">
        <f t="shared" si="6"/>
        <v>1669.7</v>
      </c>
      <c r="I40" s="86">
        <v>627</v>
      </c>
      <c r="J40" s="86">
        <v>573.84</v>
      </c>
      <c r="K40" s="86">
        <v>286.92</v>
      </c>
      <c r="L40" s="86">
        <v>144.7</v>
      </c>
      <c r="M40" s="86">
        <v>37.24</v>
      </c>
      <c r="N40" s="86">
        <v>0</v>
      </c>
      <c r="O40" s="86">
        <f t="shared" si="7"/>
        <v>2361.8</v>
      </c>
      <c r="P40" s="86">
        <v>0.005</v>
      </c>
      <c r="Q40" s="88">
        <f t="shared" si="8"/>
        <v>11.809</v>
      </c>
      <c r="R40" s="89">
        <f t="shared" si="9"/>
        <v>141.708</v>
      </c>
    </row>
    <row r="41" s="78" customFormat="1" spans="1:18">
      <c r="A41" s="84">
        <v>37</v>
      </c>
      <c r="B41" s="85" t="s">
        <v>57</v>
      </c>
      <c r="C41" s="86">
        <f t="shared" si="5"/>
        <v>6011</v>
      </c>
      <c r="D41" s="86">
        <v>2370</v>
      </c>
      <c r="E41" s="86">
        <v>1598</v>
      </c>
      <c r="F41" s="86">
        <v>397</v>
      </c>
      <c r="G41" s="86">
        <v>1646</v>
      </c>
      <c r="H41" s="86">
        <f t="shared" si="6"/>
        <v>1916.7</v>
      </c>
      <c r="I41" s="86">
        <v>836</v>
      </c>
      <c r="J41" s="86">
        <v>597.68</v>
      </c>
      <c r="K41" s="86">
        <v>298.84</v>
      </c>
      <c r="L41" s="86">
        <v>146.82</v>
      </c>
      <c r="M41" s="86">
        <v>37.36</v>
      </c>
      <c r="N41" s="86">
        <v>0</v>
      </c>
      <c r="O41" s="86">
        <f t="shared" si="7"/>
        <v>4094.3</v>
      </c>
      <c r="P41" s="86">
        <v>0.01</v>
      </c>
      <c r="Q41" s="88">
        <f t="shared" si="8"/>
        <v>40.943</v>
      </c>
      <c r="R41" s="89">
        <f t="shared" si="9"/>
        <v>491.316</v>
      </c>
    </row>
    <row r="42" s="78" customFormat="1" spans="1:18">
      <c r="A42" s="84">
        <v>38</v>
      </c>
      <c r="B42" s="85" t="s">
        <v>58</v>
      </c>
      <c r="C42" s="86">
        <f t="shared" si="5"/>
        <v>6992</v>
      </c>
      <c r="D42" s="86">
        <v>2740</v>
      </c>
      <c r="E42" s="86">
        <v>1950</v>
      </c>
      <c r="F42" s="86">
        <v>469</v>
      </c>
      <c r="G42" s="86">
        <v>1833</v>
      </c>
      <c r="H42" s="86">
        <f t="shared" si="6"/>
        <v>2678.64</v>
      </c>
      <c r="I42" s="86">
        <v>1032</v>
      </c>
      <c r="J42" s="86">
        <v>894.32</v>
      </c>
      <c r="K42" s="86">
        <v>447.16</v>
      </c>
      <c r="L42" s="86">
        <v>222.34</v>
      </c>
      <c r="M42" s="86">
        <v>57.27</v>
      </c>
      <c r="N42" s="86">
        <v>25.55</v>
      </c>
      <c r="O42" s="86">
        <f t="shared" si="7"/>
        <v>4313.36</v>
      </c>
      <c r="P42" s="86">
        <v>0.01</v>
      </c>
      <c r="Q42" s="88">
        <f t="shared" si="8"/>
        <v>43.1336</v>
      </c>
      <c r="R42" s="89">
        <f t="shared" si="9"/>
        <v>517.6032</v>
      </c>
    </row>
    <row r="43" s="78" customFormat="1" spans="1:18">
      <c r="A43" s="84">
        <v>39</v>
      </c>
      <c r="B43" s="85" t="s">
        <v>59</v>
      </c>
      <c r="C43" s="86">
        <f t="shared" si="5"/>
        <v>3894</v>
      </c>
      <c r="D43" s="86">
        <v>1720</v>
      </c>
      <c r="E43" s="86">
        <v>567</v>
      </c>
      <c r="F43" s="86">
        <v>229</v>
      </c>
      <c r="G43" s="86">
        <v>1378</v>
      </c>
      <c r="H43" s="86">
        <f t="shared" si="6"/>
        <v>1180.63</v>
      </c>
      <c r="I43" s="86">
        <v>501</v>
      </c>
      <c r="J43" s="86">
        <v>358.48</v>
      </c>
      <c r="K43" s="86">
        <v>179.24</v>
      </c>
      <c r="L43" s="86">
        <v>119.5</v>
      </c>
      <c r="M43" s="86">
        <v>22.41</v>
      </c>
      <c r="N43" s="86">
        <v>0</v>
      </c>
      <c r="O43" s="86">
        <f t="shared" si="7"/>
        <v>2713.37</v>
      </c>
      <c r="P43" s="86">
        <v>0.005</v>
      </c>
      <c r="Q43" s="88">
        <f t="shared" si="8"/>
        <v>13.56685</v>
      </c>
      <c r="R43" s="89">
        <f t="shared" si="9"/>
        <v>162.8022</v>
      </c>
    </row>
    <row r="44" s="78" customFormat="1" spans="1:18">
      <c r="A44" s="84">
        <v>40</v>
      </c>
      <c r="B44" s="85" t="s">
        <v>60</v>
      </c>
      <c r="C44" s="86">
        <f t="shared" si="5"/>
        <v>4111.5</v>
      </c>
      <c r="D44" s="86">
        <v>1720</v>
      </c>
      <c r="E44" s="86">
        <v>765</v>
      </c>
      <c r="F44" s="86">
        <v>248.5</v>
      </c>
      <c r="G44" s="86">
        <v>1378</v>
      </c>
      <c r="H44" s="86">
        <f t="shared" si="6"/>
        <v>1202.63</v>
      </c>
      <c r="I44" s="86">
        <v>523</v>
      </c>
      <c r="J44" s="86">
        <v>358.48</v>
      </c>
      <c r="K44" s="86">
        <v>179.24</v>
      </c>
      <c r="L44" s="86">
        <v>119.5</v>
      </c>
      <c r="M44" s="86">
        <v>22.41</v>
      </c>
      <c r="N44" s="86">
        <v>0</v>
      </c>
      <c r="O44" s="86">
        <f t="shared" si="7"/>
        <v>2908.87</v>
      </c>
      <c r="P44" s="86">
        <v>0.005</v>
      </c>
      <c r="Q44" s="88">
        <f t="shared" si="8"/>
        <v>14.54435</v>
      </c>
      <c r="R44" s="89">
        <f t="shared" si="9"/>
        <v>174.5322</v>
      </c>
    </row>
    <row r="45" s="78" customFormat="1" spans="1:18">
      <c r="A45" s="84">
        <v>41</v>
      </c>
      <c r="B45" s="85" t="s">
        <v>61</v>
      </c>
      <c r="C45" s="86">
        <f t="shared" si="5"/>
        <v>3628</v>
      </c>
      <c r="D45" s="86">
        <v>1720</v>
      </c>
      <c r="E45" s="86">
        <v>530</v>
      </c>
      <c r="F45" s="86">
        <v>0</v>
      </c>
      <c r="G45" s="86">
        <v>1378</v>
      </c>
      <c r="H45" s="86">
        <f t="shared" si="6"/>
        <v>1184.63</v>
      </c>
      <c r="I45" s="86">
        <v>505</v>
      </c>
      <c r="J45" s="86">
        <v>358.48</v>
      </c>
      <c r="K45" s="86">
        <v>179.24</v>
      </c>
      <c r="L45" s="86">
        <v>119.5</v>
      </c>
      <c r="M45" s="86">
        <v>22.41</v>
      </c>
      <c r="N45" s="86">
        <v>0</v>
      </c>
      <c r="O45" s="86">
        <f t="shared" si="7"/>
        <v>2443.37</v>
      </c>
      <c r="P45" s="86">
        <v>0.005</v>
      </c>
      <c r="Q45" s="88">
        <f t="shared" si="8"/>
        <v>12.21685</v>
      </c>
      <c r="R45" s="89">
        <f t="shared" si="9"/>
        <v>146.6022</v>
      </c>
    </row>
    <row r="46" s="78" customFormat="1" spans="1:18">
      <c r="A46" s="84">
        <v>42</v>
      </c>
      <c r="B46" s="87" t="s">
        <v>62</v>
      </c>
      <c r="C46" s="86">
        <f t="shared" si="5"/>
        <v>5522</v>
      </c>
      <c r="D46" s="86">
        <v>2130</v>
      </c>
      <c r="E46" s="86">
        <v>1357</v>
      </c>
      <c r="F46" s="86">
        <v>349</v>
      </c>
      <c r="G46" s="86">
        <v>1686</v>
      </c>
      <c r="H46" s="86">
        <f t="shared" si="6"/>
        <v>1928.62</v>
      </c>
      <c r="I46" s="86">
        <v>770</v>
      </c>
      <c r="J46" s="86">
        <v>635.44</v>
      </c>
      <c r="K46" s="86">
        <v>317.72</v>
      </c>
      <c r="L46" s="86">
        <v>164.36</v>
      </c>
      <c r="M46" s="86">
        <v>41.1</v>
      </c>
      <c r="N46" s="86">
        <v>0</v>
      </c>
      <c r="O46" s="86">
        <f t="shared" si="7"/>
        <v>3593.38</v>
      </c>
      <c r="P46" s="86">
        <v>0.01</v>
      </c>
      <c r="Q46" s="88">
        <f t="shared" si="8"/>
        <v>35.9338</v>
      </c>
      <c r="R46" s="89">
        <f t="shared" si="9"/>
        <v>431.2056</v>
      </c>
    </row>
    <row r="47" s="78" customFormat="1" spans="1:18">
      <c r="A47" s="84">
        <v>43</v>
      </c>
      <c r="B47" s="85" t="s">
        <v>63</v>
      </c>
      <c r="C47" s="86">
        <f t="shared" si="5"/>
        <v>6605</v>
      </c>
      <c r="D47" s="86">
        <v>2740</v>
      </c>
      <c r="E47" s="86">
        <v>1598</v>
      </c>
      <c r="F47" s="86">
        <v>434</v>
      </c>
      <c r="G47" s="86">
        <v>1833</v>
      </c>
      <c r="H47" s="86">
        <f t="shared" si="6"/>
        <v>2286.07</v>
      </c>
      <c r="I47" s="86">
        <v>879</v>
      </c>
      <c r="J47" s="86">
        <v>763.68</v>
      </c>
      <c r="K47" s="86">
        <v>381.84</v>
      </c>
      <c r="L47" s="86">
        <v>196.08</v>
      </c>
      <c r="M47" s="86">
        <v>49.11</v>
      </c>
      <c r="N47" s="86">
        <v>16.36</v>
      </c>
      <c r="O47" s="86">
        <f t="shared" si="7"/>
        <v>4318.93</v>
      </c>
      <c r="P47" s="86">
        <v>0.01</v>
      </c>
      <c r="Q47" s="88">
        <f t="shared" si="8"/>
        <v>43.1893</v>
      </c>
      <c r="R47" s="89">
        <f t="shared" si="9"/>
        <v>518.2716</v>
      </c>
    </row>
    <row r="48" s="78" customFormat="1" spans="1:18">
      <c r="A48" s="84">
        <v>44</v>
      </c>
      <c r="B48" s="85" t="s">
        <v>64</v>
      </c>
      <c r="C48" s="86">
        <f t="shared" si="5"/>
        <v>5440.5</v>
      </c>
      <c r="D48" s="86">
        <v>2130</v>
      </c>
      <c r="E48" s="86">
        <v>1283</v>
      </c>
      <c r="F48" s="86">
        <v>341.5</v>
      </c>
      <c r="G48" s="86">
        <v>1686</v>
      </c>
      <c r="H48" s="86">
        <f t="shared" si="6"/>
        <v>2135.94</v>
      </c>
      <c r="I48" s="86">
        <v>853</v>
      </c>
      <c r="J48" s="86">
        <v>709.44</v>
      </c>
      <c r="K48" s="86">
        <v>354.72</v>
      </c>
      <c r="L48" s="86">
        <v>173.06</v>
      </c>
      <c r="M48" s="86">
        <v>45.72</v>
      </c>
      <c r="N48" s="86">
        <v>0</v>
      </c>
      <c r="O48" s="86">
        <f t="shared" si="7"/>
        <v>3304.56</v>
      </c>
      <c r="P48" s="86">
        <v>0.01</v>
      </c>
      <c r="Q48" s="88">
        <f t="shared" si="8"/>
        <v>33.0456</v>
      </c>
      <c r="R48" s="89">
        <f t="shared" si="9"/>
        <v>396.5472</v>
      </c>
    </row>
    <row r="49" s="78" customFormat="1" spans="1:18">
      <c r="A49" s="84">
        <v>45</v>
      </c>
      <c r="B49" s="85" t="s">
        <v>65</v>
      </c>
      <c r="C49" s="86">
        <f t="shared" si="5"/>
        <v>5190</v>
      </c>
      <c r="D49" s="86">
        <v>1940</v>
      </c>
      <c r="E49" s="86">
        <v>1209</v>
      </c>
      <c r="F49" s="86">
        <v>315</v>
      </c>
      <c r="G49" s="86">
        <v>1726</v>
      </c>
      <c r="H49" s="86">
        <f t="shared" si="6"/>
        <v>1957.3</v>
      </c>
      <c r="I49" s="86">
        <v>734</v>
      </c>
      <c r="J49" s="86">
        <v>669.76</v>
      </c>
      <c r="K49" s="86">
        <v>334.88</v>
      </c>
      <c r="L49" s="86">
        <v>175.42</v>
      </c>
      <c r="M49" s="86">
        <v>43.24</v>
      </c>
      <c r="N49" s="86">
        <v>0</v>
      </c>
      <c r="O49" s="86">
        <f t="shared" si="7"/>
        <v>3232.7</v>
      </c>
      <c r="P49" s="86">
        <v>0.01</v>
      </c>
      <c r="Q49" s="88">
        <f t="shared" si="8"/>
        <v>32.327</v>
      </c>
      <c r="R49" s="89">
        <f t="shared" si="9"/>
        <v>387.924</v>
      </c>
    </row>
    <row r="50" s="78" customFormat="1" spans="1:18">
      <c r="A50" s="84">
        <v>46</v>
      </c>
      <c r="B50" s="85" t="s">
        <v>66</v>
      </c>
      <c r="C50" s="86">
        <f t="shared" ref="C50:C77" si="10">D50+E50+G50+F50</f>
        <v>4963.5</v>
      </c>
      <c r="D50" s="86">
        <v>1940</v>
      </c>
      <c r="E50" s="86">
        <v>1003</v>
      </c>
      <c r="F50" s="86">
        <v>294.5</v>
      </c>
      <c r="G50" s="86">
        <v>1726</v>
      </c>
      <c r="H50" s="86">
        <f t="shared" si="6"/>
        <v>1995.5</v>
      </c>
      <c r="I50" s="86">
        <v>724</v>
      </c>
      <c r="J50" s="86">
        <v>697.52</v>
      </c>
      <c r="K50" s="86">
        <v>348.76</v>
      </c>
      <c r="L50" s="86">
        <v>180.24</v>
      </c>
      <c r="M50" s="86">
        <v>44.98</v>
      </c>
      <c r="N50" s="86">
        <v>0</v>
      </c>
      <c r="O50" s="86">
        <f t="shared" si="7"/>
        <v>2968</v>
      </c>
      <c r="P50" s="86">
        <v>0.005</v>
      </c>
      <c r="Q50" s="88">
        <f t="shared" si="8"/>
        <v>14.84</v>
      </c>
      <c r="R50" s="89">
        <f t="shared" si="9"/>
        <v>178.08</v>
      </c>
    </row>
    <row r="51" s="78" customFormat="1" spans="1:18">
      <c r="A51" s="84">
        <v>47</v>
      </c>
      <c r="B51" s="85" t="s">
        <v>67</v>
      </c>
      <c r="C51" s="86">
        <f t="shared" si="10"/>
        <v>4214</v>
      </c>
      <c r="D51" s="86">
        <v>1740</v>
      </c>
      <c r="E51" s="86">
        <v>879</v>
      </c>
      <c r="F51" s="86">
        <v>262</v>
      </c>
      <c r="G51" s="86">
        <v>1333</v>
      </c>
      <c r="H51" s="86">
        <f t="shared" si="6"/>
        <v>1678.2</v>
      </c>
      <c r="I51" s="86">
        <v>649</v>
      </c>
      <c r="J51" s="86">
        <v>566.48</v>
      </c>
      <c r="K51" s="86">
        <v>283.24</v>
      </c>
      <c r="L51" s="86">
        <v>142.7</v>
      </c>
      <c r="M51" s="86">
        <v>36.78</v>
      </c>
      <c r="N51" s="86">
        <v>0</v>
      </c>
      <c r="O51" s="86">
        <f t="shared" si="7"/>
        <v>2535.8</v>
      </c>
      <c r="P51" s="86">
        <v>0.005</v>
      </c>
      <c r="Q51" s="88">
        <f t="shared" si="8"/>
        <v>12.679</v>
      </c>
      <c r="R51" s="89">
        <f t="shared" si="9"/>
        <v>152.148</v>
      </c>
    </row>
    <row r="52" s="78" customFormat="1" spans="1:18">
      <c r="A52" s="84">
        <v>48</v>
      </c>
      <c r="B52" s="85" t="s">
        <v>68</v>
      </c>
      <c r="C52" s="86">
        <f t="shared" si="10"/>
        <v>5190</v>
      </c>
      <c r="D52" s="86">
        <v>1940</v>
      </c>
      <c r="E52" s="86">
        <v>1209</v>
      </c>
      <c r="F52" s="86">
        <v>315</v>
      </c>
      <c r="G52" s="86">
        <v>1726</v>
      </c>
      <c r="H52" s="86">
        <f t="shared" si="6"/>
        <v>1983.46</v>
      </c>
      <c r="I52" s="86">
        <v>758</v>
      </c>
      <c r="J52" s="86">
        <v>672.64</v>
      </c>
      <c r="K52" s="86">
        <v>336.32</v>
      </c>
      <c r="L52" s="86">
        <v>173.08</v>
      </c>
      <c r="M52" s="86">
        <v>43.42</v>
      </c>
      <c r="N52" s="86">
        <v>0</v>
      </c>
      <c r="O52" s="86">
        <f t="shared" si="7"/>
        <v>3206.54</v>
      </c>
      <c r="P52" s="86">
        <v>0.01</v>
      </c>
      <c r="Q52" s="88">
        <f t="shared" si="8"/>
        <v>32.0654</v>
      </c>
      <c r="R52" s="89">
        <f t="shared" si="9"/>
        <v>384.7848</v>
      </c>
    </row>
    <row r="53" s="78" customFormat="1" spans="1:18">
      <c r="A53" s="84">
        <v>49</v>
      </c>
      <c r="B53" s="85" t="s">
        <v>69</v>
      </c>
      <c r="C53" s="86">
        <f t="shared" si="10"/>
        <v>6011</v>
      </c>
      <c r="D53" s="86">
        <v>2370</v>
      </c>
      <c r="E53" s="86">
        <v>1598</v>
      </c>
      <c r="F53" s="86">
        <v>397</v>
      </c>
      <c r="G53" s="86">
        <v>1646</v>
      </c>
      <c r="H53" s="86">
        <f t="shared" si="6"/>
        <v>2156.25</v>
      </c>
      <c r="I53" s="86">
        <v>846</v>
      </c>
      <c r="J53" s="86">
        <v>720.4</v>
      </c>
      <c r="K53" s="86">
        <v>360.2</v>
      </c>
      <c r="L53" s="86">
        <v>183.24</v>
      </c>
      <c r="M53" s="86">
        <v>46.41</v>
      </c>
      <c r="N53" s="86">
        <v>0</v>
      </c>
      <c r="O53" s="86">
        <f t="shared" si="7"/>
        <v>3854.75</v>
      </c>
      <c r="P53" s="86">
        <v>0.01</v>
      </c>
      <c r="Q53" s="88">
        <f t="shared" si="8"/>
        <v>38.5475</v>
      </c>
      <c r="R53" s="89">
        <f t="shared" si="9"/>
        <v>462.57</v>
      </c>
    </row>
    <row r="54" s="78" customFormat="1" spans="1:18">
      <c r="A54" s="84">
        <v>50</v>
      </c>
      <c r="B54" s="85" t="s">
        <v>70</v>
      </c>
      <c r="C54" s="86">
        <f t="shared" si="10"/>
        <v>5206</v>
      </c>
      <c r="D54" s="86">
        <v>2130</v>
      </c>
      <c r="E54" s="86">
        <v>1070</v>
      </c>
      <c r="F54" s="86">
        <v>320</v>
      </c>
      <c r="G54" s="86">
        <v>1686</v>
      </c>
      <c r="H54" s="86">
        <f t="shared" si="6"/>
        <v>2165.43</v>
      </c>
      <c r="I54" s="86">
        <v>791</v>
      </c>
      <c r="J54" s="86">
        <v>757.52</v>
      </c>
      <c r="K54" s="86">
        <v>378.76</v>
      </c>
      <c r="L54" s="86">
        <v>189.42</v>
      </c>
      <c r="M54" s="86">
        <v>48.73</v>
      </c>
      <c r="N54" s="86">
        <v>0</v>
      </c>
      <c r="O54" s="86">
        <f t="shared" si="7"/>
        <v>3040.57</v>
      </c>
      <c r="P54" s="86">
        <v>0.01</v>
      </c>
      <c r="Q54" s="88">
        <f t="shared" si="8"/>
        <v>30.4057</v>
      </c>
      <c r="R54" s="89">
        <f t="shared" si="9"/>
        <v>364.8684</v>
      </c>
    </row>
    <row r="55" s="78" customFormat="1" spans="1:18">
      <c r="A55" s="84">
        <v>51</v>
      </c>
      <c r="B55" s="85" t="s">
        <v>71</v>
      </c>
      <c r="C55" s="86">
        <f t="shared" si="10"/>
        <v>4963.5</v>
      </c>
      <c r="D55" s="86">
        <v>1940</v>
      </c>
      <c r="E55" s="86">
        <v>1003</v>
      </c>
      <c r="F55" s="86">
        <v>294.5</v>
      </c>
      <c r="G55" s="86">
        <v>1726</v>
      </c>
      <c r="H55" s="86">
        <f t="shared" si="6"/>
        <v>2002.29</v>
      </c>
      <c r="I55" s="86">
        <v>724</v>
      </c>
      <c r="J55" s="86">
        <v>701.28</v>
      </c>
      <c r="K55" s="86">
        <v>350.64</v>
      </c>
      <c r="L55" s="86">
        <v>181.16</v>
      </c>
      <c r="M55" s="86">
        <v>45.21</v>
      </c>
      <c r="N55" s="86">
        <v>0</v>
      </c>
      <c r="O55" s="86">
        <f t="shared" si="7"/>
        <v>2961.21</v>
      </c>
      <c r="P55" s="86">
        <v>0.005</v>
      </c>
      <c r="Q55" s="88">
        <f t="shared" si="8"/>
        <v>14.80605</v>
      </c>
      <c r="R55" s="89">
        <f t="shared" si="9"/>
        <v>177.6726</v>
      </c>
    </row>
    <row r="56" s="78" customFormat="1" spans="1:18">
      <c r="A56" s="84">
        <v>52</v>
      </c>
      <c r="B56" s="85" t="s">
        <v>72</v>
      </c>
      <c r="C56" s="86">
        <f t="shared" si="10"/>
        <v>7386</v>
      </c>
      <c r="D56" s="86">
        <v>2950</v>
      </c>
      <c r="E56" s="86">
        <v>2139</v>
      </c>
      <c r="F56" s="86">
        <v>509</v>
      </c>
      <c r="G56" s="86">
        <v>1788</v>
      </c>
      <c r="H56" s="86">
        <f t="shared" si="6"/>
        <v>2954.21</v>
      </c>
      <c r="I56" s="86">
        <v>1089</v>
      </c>
      <c r="J56" s="86">
        <v>1029.28</v>
      </c>
      <c r="K56" s="86">
        <v>514.64</v>
      </c>
      <c r="L56" s="86">
        <v>255.58</v>
      </c>
      <c r="M56" s="86">
        <v>65.71</v>
      </c>
      <c r="N56" s="86">
        <v>0</v>
      </c>
      <c r="O56" s="86">
        <f t="shared" si="7"/>
        <v>4431.79</v>
      </c>
      <c r="P56" s="86">
        <v>0.01</v>
      </c>
      <c r="Q56" s="88">
        <f t="shared" si="8"/>
        <v>44.3179</v>
      </c>
      <c r="R56" s="89">
        <f t="shared" si="9"/>
        <v>531.8148</v>
      </c>
    </row>
    <row r="57" s="78" customFormat="1" spans="1:18">
      <c r="A57" s="84">
        <v>53</v>
      </c>
      <c r="B57" s="85" t="s">
        <v>73</v>
      </c>
      <c r="C57" s="86">
        <f t="shared" si="10"/>
        <v>5280</v>
      </c>
      <c r="D57" s="86">
        <v>2130</v>
      </c>
      <c r="E57" s="86">
        <v>1137</v>
      </c>
      <c r="F57" s="86">
        <v>327</v>
      </c>
      <c r="G57" s="86">
        <v>1686</v>
      </c>
      <c r="H57" s="86">
        <f t="shared" si="6"/>
        <v>2124.97</v>
      </c>
      <c r="I57" s="86">
        <v>777</v>
      </c>
      <c r="J57" s="86">
        <v>741.84</v>
      </c>
      <c r="K57" s="86">
        <v>370.92</v>
      </c>
      <c r="L57" s="86">
        <v>187.46</v>
      </c>
      <c r="M57" s="86">
        <v>47.75</v>
      </c>
      <c r="N57" s="86">
        <v>0</v>
      </c>
      <c r="O57" s="86">
        <f t="shared" si="7"/>
        <v>3155.03</v>
      </c>
      <c r="P57" s="86">
        <v>0.01</v>
      </c>
      <c r="Q57" s="88">
        <f t="shared" si="8"/>
        <v>31.5503</v>
      </c>
      <c r="R57" s="89">
        <f t="shared" si="9"/>
        <v>378.6036</v>
      </c>
    </row>
    <row r="58" s="78" customFormat="1" spans="1:18">
      <c r="A58" s="84">
        <v>54</v>
      </c>
      <c r="B58" s="85" t="s">
        <v>74</v>
      </c>
      <c r="C58" s="86">
        <f t="shared" si="10"/>
        <v>4895.5</v>
      </c>
      <c r="D58" s="86">
        <v>1940</v>
      </c>
      <c r="E58" s="86">
        <v>941</v>
      </c>
      <c r="F58" s="86">
        <v>288.5</v>
      </c>
      <c r="G58" s="86">
        <v>1726</v>
      </c>
      <c r="H58" s="86">
        <f t="shared" si="6"/>
        <v>1710.49</v>
      </c>
      <c r="I58" s="86">
        <v>660</v>
      </c>
      <c r="J58" s="86">
        <v>575.84</v>
      </c>
      <c r="K58" s="86">
        <v>287.92</v>
      </c>
      <c r="L58" s="86">
        <v>149.24</v>
      </c>
      <c r="M58" s="86">
        <v>37.49</v>
      </c>
      <c r="N58" s="86">
        <v>0</v>
      </c>
      <c r="O58" s="86">
        <f t="shared" si="7"/>
        <v>3185.01</v>
      </c>
      <c r="P58" s="86">
        <v>0.01</v>
      </c>
      <c r="Q58" s="88">
        <f t="shared" si="8"/>
        <v>31.8501</v>
      </c>
      <c r="R58" s="89">
        <f t="shared" si="9"/>
        <v>382.2012</v>
      </c>
    </row>
    <row r="59" s="78" customFormat="1" spans="1:18">
      <c r="A59" s="84">
        <v>55</v>
      </c>
      <c r="B59" s="85" t="s">
        <v>75</v>
      </c>
      <c r="C59" s="86">
        <f t="shared" si="10"/>
        <v>8647.5</v>
      </c>
      <c r="D59" s="86">
        <v>3420</v>
      </c>
      <c r="E59" s="86">
        <v>2875</v>
      </c>
      <c r="F59" s="86">
        <v>629.5</v>
      </c>
      <c r="G59" s="86">
        <v>1723</v>
      </c>
      <c r="H59" s="86">
        <f t="shared" si="6"/>
        <v>2956.82</v>
      </c>
      <c r="I59" s="86">
        <v>1185</v>
      </c>
      <c r="J59" s="86">
        <v>940.72</v>
      </c>
      <c r="K59" s="86">
        <v>470.36</v>
      </c>
      <c r="L59" s="86">
        <v>237.88</v>
      </c>
      <c r="M59" s="86">
        <v>60.18</v>
      </c>
      <c r="N59" s="86">
        <v>62.68</v>
      </c>
      <c r="O59" s="86">
        <f t="shared" si="7"/>
        <v>5690.68</v>
      </c>
      <c r="P59" s="86">
        <v>0.015</v>
      </c>
      <c r="Q59" s="88">
        <f t="shared" si="8"/>
        <v>85.3602</v>
      </c>
      <c r="R59" s="89">
        <f t="shared" si="9"/>
        <v>1024.3224</v>
      </c>
    </row>
    <row r="60" s="78" customFormat="1" spans="1:18">
      <c r="A60" s="84">
        <v>56</v>
      </c>
      <c r="B60" s="85" t="s">
        <v>76</v>
      </c>
      <c r="C60" s="86">
        <f t="shared" si="10"/>
        <v>5921</v>
      </c>
      <c r="D60" s="86">
        <v>2370</v>
      </c>
      <c r="E60" s="86">
        <v>1516</v>
      </c>
      <c r="F60" s="86">
        <v>389</v>
      </c>
      <c r="G60" s="86">
        <v>1646</v>
      </c>
      <c r="H60" s="86">
        <f t="shared" si="6"/>
        <v>2138.33</v>
      </c>
      <c r="I60" s="86">
        <v>838</v>
      </c>
      <c r="J60" s="86">
        <v>714.64</v>
      </c>
      <c r="K60" s="86">
        <v>357.32</v>
      </c>
      <c r="L60" s="86">
        <v>182.2</v>
      </c>
      <c r="M60" s="86">
        <v>46.17</v>
      </c>
      <c r="N60" s="86">
        <v>0</v>
      </c>
      <c r="O60" s="86">
        <f t="shared" si="7"/>
        <v>3782.67</v>
      </c>
      <c r="P60" s="86">
        <v>0.01</v>
      </c>
      <c r="Q60" s="88">
        <f t="shared" si="8"/>
        <v>37.8267</v>
      </c>
      <c r="R60" s="89">
        <f t="shared" si="9"/>
        <v>453.9204</v>
      </c>
    </row>
    <row r="61" s="78" customFormat="1" spans="1:18">
      <c r="A61" s="84">
        <v>57</v>
      </c>
      <c r="B61" s="85" t="s">
        <v>77</v>
      </c>
      <c r="C61" s="86">
        <f t="shared" si="10"/>
        <v>5206</v>
      </c>
      <c r="D61" s="86">
        <v>2130</v>
      </c>
      <c r="E61" s="86">
        <v>1070</v>
      </c>
      <c r="F61" s="86">
        <v>320</v>
      </c>
      <c r="G61" s="86">
        <v>1686</v>
      </c>
      <c r="H61" s="86">
        <f t="shared" si="6"/>
        <v>2134.41</v>
      </c>
      <c r="I61" s="86">
        <v>775</v>
      </c>
      <c r="J61" s="86">
        <v>749.2</v>
      </c>
      <c r="K61" s="86">
        <v>374.6</v>
      </c>
      <c r="L61" s="86">
        <v>187.4</v>
      </c>
      <c r="M61" s="86">
        <v>48.21</v>
      </c>
      <c r="N61" s="86">
        <v>0</v>
      </c>
      <c r="O61" s="86">
        <f t="shared" si="7"/>
        <v>3071.59</v>
      </c>
      <c r="P61" s="86">
        <v>0.01</v>
      </c>
      <c r="Q61" s="88">
        <f t="shared" si="8"/>
        <v>30.7159</v>
      </c>
      <c r="R61" s="89">
        <f t="shared" si="9"/>
        <v>368.5908</v>
      </c>
    </row>
    <row r="62" s="78" customFormat="1" spans="1:18">
      <c r="A62" s="84">
        <v>58</v>
      </c>
      <c r="B62" s="85" t="s">
        <v>78</v>
      </c>
      <c r="C62" s="86">
        <f t="shared" si="10"/>
        <v>6605</v>
      </c>
      <c r="D62" s="86">
        <v>2740</v>
      </c>
      <c r="E62" s="86">
        <v>1598</v>
      </c>
      <c r="F62" s="86">
        <v>434</v>
      </c>
      <c r="G62" s="86">
        <v>1833</v>
      </c>
      <c r="H62" s="86">
        <f t="shared" si="6"/>
        <v>2569.77</v>
      </c>
      <c r="I62" s="86">
        <v>879</v>
      </c>
      <c r="J62" s="86">
        <v>925.12</v>
      </c>
      <c r="K62" s="86">
        <v>462.56</v>
      </c>
      <c r="L62" s="86">
        <v>236.46</v>
      </c>
      <c r="M62" s="86">
        <v>59.2</v>
      </c>
      <c r="N62" s="86">
        <v>7.43</v>
      </c>
      <c r="O62" s="86">
        <f t="shared" si="7"/>
        <v>4035.23</v>
      </c>
      <c r="P62" s="86">
        <v>0.01</v>
      </c>
      <c r="Q62" s="88">
        <f t="shared" si="8"/>
        <v>40.3523</v>
      </c>
      <c r="R62" s="89">
        <f t="shared" si="9"/>
        <v>484.2276</v>
      </c>
    </row>
    <row r="63" s="78" customFormat="1" spans="1:18">
      <c r="A63" s="84">
        <v>59</v>
      </c>
      <c r="B63" s="85" t="s">
        <v>79</v>
      </c>
      <c r="C63" s="86">
        <f t="shared" si="10"/>
        <v>4895.5</v>
      </c>
      <c r="D63" s="86">
        <v>1940</v>
      </c>
      <c r="E63" s="86">
        <v>941</v>
      </c>
      <c r="F63" s="86">
        <v>288.5</v>
      </c>
      <c r="G63" s="86">
        <v>1726</v>
      </c>
      <c r="H63" s="86">
        <f t="shared" si="6"/>
        <v>1883.23</v>
      </c>
      <c r="I63" s="86">
        <v>717</v>
      </c>
      <c r="J63" s="86">
        <v>639.52</v>
      </c>
      <c r="K63" s="86">
        <v>319.76</v>
      </c>
      <c r="L63" s="86">
        <v>165.6</v>
      </c>
      <c r="M63" s="86">
        <v>41.35</v>
      </c>
      <c r="N63" s="86">
        <v>0</v>
      </c>
      <c r="O63" s="86">
        <f t="shared" si="7"/>
        <v>3012.27</v>
      </c>
      <c r="P63" s="86">
        <v>0.01</v>
      </c>
      <c r="Q63" s="88">
        <f t="shared" si="8"/>
        <v>30.1227</v>
      </c>
      <c r="R63" s="89">
        <f t="shared" si="9"/>
        <v>361.4724</v>
      </c>
    </row>
    <row r="64" s="78" customFormat="1" spans="1:18">
      <c r="A64" s="84">
        <v>60</v>
      </c>
      <c r="B64" s="85" t="s">
        <v>80</v>
      </c>
      <c r="C64" s="86">
        <f t="shared" si="10"/>
        <v>4088.5</v>
      </c>
      <c r="D64" s="86">
        <v>1740</v>
      </c>
      <c r="E64" s="86">
        <v>765</v>
      </c>
      <c r="F64" s="86">
        <v>250.5</v>
      </c>
      <c r="G64" s="86">
        <v>1333</v>
      </c>
      <c r="H64" s="86">
        <f t="shared" si="6"/>
        <v>1628.96</v>
      </c>
      <c r="I64" s="86">
        <v>634</v>
      </c>
      <c r="J64" s="86">
        <v>547.6</v>
      </c>
      <c r="K64" s="86">
        <v>273.8</v>
      </c>
      <c r="L64" s="86">
        <v>137.96</v>
      </c>
      <c r="M64" s="86">
        <v>35.6</v>
      </c>
      <c r="N64" s="86">
        <v>0</v>
      </c>
      <c r="O64" s="86">
        <f t="shared" si="7"/>
        <v>2459.54</v>
      </c>
      <c r="P64" s="86">
        <v>0.005</v>
      </c>
      <c r="Q64" s="88">
        <f t="shared" si="8"/>
        <v>12.2977</v>
      </c>
      <c r="R64" s="89">
        <f t="shared" si="9"/>
        <v>147.5724</v>
      </c>
    </row>
    <row r="65" s="78" customFormat="1" spans="1:18">
      <c r="A65" s="84">
        <v>61</v>
      </c>
      <c r="B65" s="85" t="s">
        <v>81</v>
      </c>
      <c r="C65" s="86">
        <f t="shared" si="10"/>
        <v>3945.5</v>
      </c>
      <c r="D65" s="86">
        <v>1720</v>
      </c>
      <c r="E65" s="86">
        <v>614</v>
      </c>
      <c r="F65" s="86">
        <v>233.5</v>
      </c>
      <c r="G65" s="86">
        <v>1378</v>
      </c>
      <c r="H65" s="86">
        <f t="shared" si="6"/>
        <v>1317.95</v>
      </c>
      <c r="I65" s="86">
        <v>545</v>
      </c>
      <c r="J65" s="86">
        <v>417.92</v>
      </c>
      <c r="K65" s="86">
        <v>208.96</v>
      </c>
      <c r="L65" s="86">
        <v>119.5</v>
      </c>
      <c r="M65" s="86">
        <v>26.57</v>
      </c>
      <c r="N65" s="86">
        <v>0</v>
      </c>
      <c r="O65" s="86">
        <f t="shared" si="7"/>
        <v>2627.55</v>
      </c>
      <c r="P65" s="86">
        <v>0.005</v>
      </c>
      <c r="Q65" s="88">
        <f t="shared" si="8"/>
        <v>13.13775</v>
      </c>
      <c r="R65" s="89">
        <f t="shared" si="9"/>
        <v>157.653</v>
      </c>
    </row>
    <row r="66" s="78" customFormat="1" spans="1:18">
      <c r="A66" s="84">
        <v>62</v>
      </c>
      <c r="B66" s="85" t="s">
        <v>82</v>
      </c>
      <c r="C66" s="86">
        <f t="shared" si="10"/>
        <v>4174.5</v>
      </c>
      <c r="D66" s="86">
        <v>1720</v>
      </c>
      <c r="E66" s="86">
        <v>822</v>
      </c>
      <c r="F66" s="86">
        <v>254.5</v>
      </c>
      <c r="G66" s="86">
        <v>1378</v>
      </c>
      <c r="H66" s="86">
        <f t="shared" si="6"/>
        <v>1390.2</v>
      </c>
      <c r="I66" s="86">
        <v>568</v>
      </c>
      <c r="J66" s="86">
        <v>449.44</v>
      </c>
      <c r="K66" s="86">
        <v>224.72</v>
      </c>
      <c r="L66" s="86">
        <v>119.5</v>
      </c>
      <c r="M66" s="86">
        <v>28.54</v>
      </c>
      <c r="N66" s="86">
        <v>0</v>
      </c>
      <c r="O66" s="86">
        <f t="shared" si="7"/>
        <v>2784.3</v>
      </c>
      <c r="P66" s="86">
        <v>0.005</v>
      </c>
      <c r="Q66" s="88">
        <f t="shared" si="8"/>
        <v>13.9215</v>
      </c>
      <c r="R66" s="89">
        <f t="shared" si="9"/>
        <v>167.058</v>
      </c>
    </row>
    <row r="67" s="78" customFormat="1" spans="1:18">
      <c r="A67" s="84">
        <v>63</v>
      </c>
      <c r="B67" s="85" t="s">
        <v>83</v>
      </c>
      <c r="C67" s="86">
        <f t="shared" si="10"/>
        <v>4174.5</v>
      </c>
      <c r="D67" s="86">
        <v>1720</v>
      </c>
      <c r="E67" s="86">
        <v>822</v>
      </c>
      <c r="F67" s="86">
        <v>254.5</v>
      </c>
      <c r="G67" s="86">
        <v>1378</v>
      </c>
      <c r="H67" s="86">
        <f t="shared" si="6"/>
        <v>1411.82</v>
      </c>
      <c r="I67" s="86">
        <v>575</v>
      </c>
      <c r="J67" s="86">
        <v>458.8</v>
      </c>
      <c r="K67" s="86">
        <v>229.4</v>
      </c>
      <c r="L67" s="86">
        <v>119.5</v>
      </c>
      <c r="M67" s="86">
        <v>29.12</v>
      </c>
      <c r="N67" s="86">
        <v>0</v>
      </c>
      <c r="O67" s="86">
        <f t="shared" si="7"/>
        <v>2762.68</v>
      </c>
      <c r="P67" s="86">
        <v>0.005</v>
      </c>
      <c r="Q67" s="88">
        <f t="shared" si="8"/>
        <v>13.8134</v>
      </c>
      <c r="R67" s="89">
        <f t="shared" si="9"/>
        <v>165.7608</v>
      </c>
    </row>
    <row r="68" s="78" customFormat="1" spans="1:18">
      <c r="A68" s="84">
        <v>64</v>
      </c>
      <c r="B68" s="85" t="s">
        <v>84</v>
      </c>
      <c r="C68" s="86">
        <f t="shared" si="10"/>
        <v>3945.5</v>
      </c>
      <c r="D68" s="86">
        <v>1720</v>
      </c>
      <c r="E68" s="86">
        <v>614</v>
      </c>
      <c r="F68" s="86">
        <v>233.5</v>
      </c>
      <c r="G68" s="86">
        <v>1378</v>
      </c>
      <c r="H68" s="86">
        <f t="shared" ref="H68:H131" si="11">I68+J68+K68+L68+M68+N68</f>
        <v>1347.07</v>
      </c>
      <c r="I68" s="86">
        <v>545</v>
      </c>
      <c r="J68" s="86">
        <v>436.56</v>
      </c>
      <c r="K68" s="86">
        <v>218.28</v>
      </c>
      <c r="L68" s="86">
        <v>119.5</v>
      </c>
      <c r="M68" s="86">
        <v>27.73</v>
      </c>
      <c r="N68" s="86">
        <v>0</v>
      </c>
      <c r="O68" s="86">
        <f t="shared" ref="O68:O131" si="12">C68-H68</f>
        <v>2598.43</v>
      </c>
      <c r="P68" s="86">
        <v>0.005</v>
      </c>
      <c r="Q68" s="88">
        <f t="shared" ref="Q68:Q131" si="13">O68*P68</f>
        <v>12.99215</v>
      </c>
      <c r="R68" s="89">
        <f t="shared" ref="R68:R131" si="14">O68*P68*12</f>
        <v>155.9058</v>
      </c>
    </row>
    <row r="69" s="78" customFormat="1" spans="1:18">
      <c r="A69" s="84">
        <v>65</v>
      </c>
      <c r="B69" s="85" t="s">
        <v>85</v>
      </c>
      <c r="C69" s="86">
        <f t="shared" si="10"/>
        <v>4174.5</v>
      </c>
      <c r="D69" s="86">
        <v>1720</v>
      </c>
      <c r="E69" s="86">
        <v>822</v>
      </c>
      <c r="F69" s="86">
        <v>254.5</v>
      </c>
      <c r="G69" s="86">
        <v>1378</v>
      </c>
      <c r="H69" s="86">
        <f t="shared" si="11"/>
        <v>1387.2</v>
      </c>
      <c r="I69" s="86">
        <v>568</v>
      </c>
      <c r="J69" s="86">
        <v>447.52</v>
      </c>
      <c r="K69" s="86">
        <v>223.76</v>
      </c>
      <c r="L69" s="86">
        <v>119.5</v>
      </c>
      <c r="M69" s="86">
        <v>28.42</v>
      </c>
      <c r="N69" s="86">
        <v>0</v>
      </c>
      <c r="O69" s="86">
        <f t="shared" si="12"/>
        <v>2787.3</v>
      </c>
      <c r="P69" s="86">
        <v>0.005</v>
      </c>
      <c r="Q69" s="88">
        <f t="shared" si="13"/>
        <v>13.9365</v>
      </c>
      <c r="R69" s="89">
        <f t="shared" si="14"/>
        <v>167.238</v>
      </c>
    </row>
    <row r="70" s="78" customFormat="1" spans="1:18">
      <c r="A70" s="84">
        <v>66</v>
      </c>
      <c r="B70" s="85" t="s">
        <v>86</v>
      </c>
      <c r="C70" s="86">
        <f t="shared" si="10"/>
        <v>5697</v>
      </c>
      <c r="D70" s="86">
        <v>2130</v>
      </c>
      <c r="E70" s="86">
        <v>1516</v>
      </c>
      <c r="F70" s="86">
        <v>365</v>
      </c>
      <c r="G70" s="86">
        <v>1686</v>
      </c>
      <c r="H70" s="86">
        <f t="shared" si="11"/>
        <v>2374.8</v>
      </c>
      <c r="I70" s="86">
        <v>822</v>
      </c>
      <c r="J70" s="86">
        <v>854.08</v>
      </c>
      <c r="K70" s="86">
        <v>427.04</v>
      </c>
      <c r="L70" s="86">
        <v>216.92</v>
      </c>
      <c r="M70" s="86">
        <v>54.76</v>
      </c>
      <c r="N70" s="86">
        <v>0</v>
      </c>
      <c r="O70" s="86">
        <f t="shared" si="12"/>
        <v>3322.2</v>
      </c>
      <c r="P70" s="86">
        <v>0.01</v>
      </c>
      <c r="Q70" s="88">
        <f t="shared" si="13"/>
        <v>33.222</v>
      </c>
      <c r="R70" s="89">
        <f t="shared" si="14"/>
        <v>398.664</v>
      </c>
    </row>
    <row r="71" s="78" customFormat="1" spans="1:18">
      <c r="A71" s="84">
        <v>67</v>
      </c>
      <c r="B71" s="85" t="s">
        <v>87</v>
      </c>
      <c r="C71" s="86">
        <f t="shared" si="10"/>
        <v>6605</v>
      </c>
      <c r="D71" s="86">
        <v>2740</v>
      </c>
      <c r="E71" s="86">
        <v>1598</v>
      </c>
      <c r="F71" s="86">
        <v>434</v>
      </c>
      <c r="G71" s="86">
        <v>1833</v>
      </c>
      <c r="H71" s="86">
        <f t="shared" si="11"/>
        <v>2284.41</v>
      </c>
      <c r="I71" s="86">
        <v>882</v>
      </c>
      <c r="J71" s="86">
        <v>769.84</v>
      </c>
      <c r="K71" s="86">
        <v>384.92</v>
      </c>
      <c r="L71" s="86">
        <v>198.04</v>
      </c>
      <c r="M71" s="86">
        <v>49.61</v>
      </c>
      <c r="N71" s="86">
        <v>0</v>
      </c>
      <c r="O71" s="86">
        <f t="shared" si="12"/>
        <v>4320.59</v>
      </c>
      <c r="P71" s="86">
        <v>0.01</v>
      </c>
      <c r="Q71" s="88">
        <f t="shared" si="13"/>
        <v>43.2059</v>
      </c>
      <c r="R71" s="89">
        <f t="shared" si="14"/>
        <v>518.4708</v>
      </c>
    </row>
    <row r="72" s="78" customFormat="1" spans="1:18">
      <c r="A72" s="84">
        <v>68</v>
      </c>
      <c r="B72" s="85" t="s">
        <v>88</v>
      </c>
      <c r="C72" s="86">
        <f t="shared" si="10"/>
        <v>5440.5</v>
      </c>
      <c r="D72" s="86">
        <v>2130</v>
      </c>
      <c r="E72" s="86">
        <v>1283</v>
      </c>
      <c r="F72" s="86">
        <v>341.5</v>
      </c>
      <c r="G72" s="86">
        <v>1686</v>
      </c>
      <c r="H72" s="86">
        <f t="shared" si="11"/>
        <v>1987.74</v>
      </c>
      <c r="I72" s="86">
        <v>766</v>
      </c>
      <c r="J72" s="86">
        <v>670.72</v>
      </c>
      <c r="K72" s="86">
        <v>335.36</v>
      </c>
      <c r="L72" s="86">
        <v>172.36</v>
      </c>
      <c r="M72" s="86">
        <v>43.3</v>
      </c>
      <c r="N72" s="86">
        <v>0</v>
      </c>
      <c r="O72" s="86">
        <f t="shared" si="12"/>
        <v>3452.76</v>
      </c>
      <c r="P72" s="86">
        <v>0.01</v>
      </c>
      <c r="Q72" s="88">
        <f t="shared" si="13"/>
        <v>34.5276</v>
      </c>
      <c r="R72" s="89">
        <f t="shared" si="14"/>
        <v>414.3312</v>
      </c>
    </row>
    <row r="73" s="78" customFormat="1" spans="1:18">
      <c r="A73" s="84">
        <v>69</v>
      </c>
      <c r="B73" s="85" t="s">
        <v>89</v>
      </c>
      <c r="C73" s="86">
        <f t="shared" si="10"/>
        <v>7952.5</v>
      </c>
      <c r="D73" s="86">
        <v>2950</v>
      </c>
      <c r="E73" s="86">
        <v>2654</v>
      </c>
      <c r="F73" s="86">
        <v>560.5</v>
      </c>
      <c r="G73" s="86">
        <v>1788</v>
      </c>
      <c r="H73" s="86">
        <f t="shared" si="11"/>
        <v>3242.53</v>
      </c>
      <c r="I73" s="86">
        <v>1225</v>
      </c>
      <c r="J73" s="86">
        <v>1081.84</v>
      </c>
      <c r="K73" s="86">
        <v>540.92</v>
      </c>
      <c r="L73" s="86">
        <v>261.48</v>
      </c>
      <c r="M73" s="86">
        <v>68.99</v>
      </c>
      <c r="N73" s="86">
        <v>64.3</v>
      </c>
      <c r="O73" s="86">
        <f t="shared" si="12"/>
        <v>4709.97</v>
      </c>
      <c r="P73" s="86">
        <v>0.01</v>
      </c>
      <c r="Q73" s="88">
        <f t="shared" si="13"/>
        <v>47.0997</v>
      </c>
      <c r="R73" s="89">
        <f t="shared" si="14"/>
        <v>565.1964</v>
      </c>
    </row>
    <row r="74" s="78" customFormat="1" spans="1:18">
      <c r="A74" s="84">
        <v>70</v>
      </c>
      <c r="B74" s="85" t="s">
        <v>90</v>
      </c>
      <c r="C74" s="86">
        <f t="shared" si="10"/>
        <v>6011</v>
      </c>
      <c r="D74" s="86">
        <v>2370</v>
      </c>
      <c r="E74" s="86">
        <v>1598</v>
      </c>
      <c r="F74" s="86">
        <v>397</v>
      </c>
      <c r="G74" s="86">
        <v>1646</v>
      </c>
      <c r="H74" s="86">
        <f t="shared" si="11"/>
        <v>2256.32</v>
      </c>
      <c r="I74" s="86">
        <v>879</v>
      </c>
      <c r="J74" s="86">
        <v>758.32</v>
      </c>
      <c r="K74" s="86">
        <v>379.16</v>
      </c>
      <c r="L74" s="86">
        <v>191.06</v>
      </c>
      <c r="M74" s="86">
        <v>48.78</v>
      </c>
      <c r="N74" s="86">
        <v>0</v>
      </c>
      <c r="O74" s="86">
        <f t="shared" si="12"/>
        <v>3754.68</v>
      </c>
      <c r="P74" s="86">
        <v>0.01</v>
      </c>
      <c r="Q74" s="88">
        <f t="shared" si="13"/>
        <v>37.5468</v>
      </c>
      <c r="R74" s="89">
        <f t="shared" si="14"/>
        <v>450.5616</v>
      </c>
    </row>
    <row r="75" s="78" customFormat="1" spans="1:18">
      <c r="A75" s="84">
        <v>71</v>
      </c>
      <c r="B75" s="85" t="s">
        <v>91</v>
      </c>
      <c r="C75" s="86">
        <f t="shared" si="10"/>
        <v>9066</v>
      </c>
      <c r="D75" s="86">
        <v>4080</v>
      </c>
      <c r="E75" s="86">
        <v>2436</v>
      </c>
      <c r="F75" s="86">
        <v>652</v>
      </c>
      <c r="G75" s="86">
        <v>1898</v>
      </c>
      <c r="H75" s="86">
        <f t="shared" si="11"/>
        <v>3731.97</v>
      </c>
      <c r="I75" s="86">
        <v>1381</v>
      </c>
      <c r="J75" s="86">
        <v>1158.64</v>
      </c>
      <c r="K75" s="86">
        <v>579.32</v>
      </c>
      <c r="L75" s="86">
        <v>287.36</v>
      </c>
      <c r="M75" s="86">
        <v>74.42</v>
      </c>
      <c r="N75" s="86">
        <v>251.23</v>
      </c>
      <c r="O75" s="86">
        <f t="shared" si="12"/>
        <v>5334.03</v>
      </c>
      <c r="P75" s="86">
        <v>0.015</v>
      </c>
      <c r="Q75" s="88">
        <f t="shared" si="13"/>
        <v>80.01045</v>
      </c>
      <c r="R75" s="89">
        <f t="shared" si="14"/>
        <v>960.1254</v>
      </c>
    </row>
    <row r="76" s="78" customFormat="1" spans="1:18">
      <c r="A76" s="84">
        <v>72</v>
      </c>
      <c r="B76" s="85" t="s">
        <v>92</v>
      </c>
      <c r="C76" s="86">
        <f t="shared" si="10"/>
        <v>8771</v>
      </c>
      <c r="D76" s="86">
        <v>3420</v>
      </c>
      <c r="E76" s="86">
        <v>2987</v>
      </c>
      <c r="F76" s="86">
        <v>641</v>
      </c>
      <c r="G76" s="86">
        <v>1723</v>
      </c>
      <c r="H76" s="86">
        <f t="shared" si="11"/>
        <v>3363.45</v>
      </c>
      <c r="I76" s="86">
        <v>1262</v>
      </c>
      <c r="J76" s="86">
        <v>1053.04</v>
      </c>
      <c r="K76" s="86">
        <v>526.52</v>
      </c>
      <c r="L76" s="86">
        <v>261.52</v>
      </c>
      <c r="M76" s="86">
        <v>67.2</v>
      </c>
      <c r="N76" s="86">
        <v>193.17</v>
      </c>
      <c r="O76" s="86">
        <f t="shared" si="12"/>
        <v>5407.55</v>
      </c>
      <c r="P76" s="86">
        <v>0.015</v>
      </c>
      <c r="Q76" s="88">
        <f t="shared" si="13"/>
        <v>81.11325</v>
      </c>
      <c r="R76" s="89">
        <f t="shared" si="14"/>
        <v>973.359</v>
      </c>
    </row>
    <row r="77" s="78" customFormat="1" spans="1:18">
      <c r="A77" s="84">
        <v>73</v>
      </c>
      <c r="B77" s="85" t="s">
        <v>93</v>
      </c>
      <c r="C77" s="86">
        <f t="shared" si="10"/>
        <v>4963.5</v>
      </c>
      <c r="D77" s="86">
        <v>1940</v>
      </c>
      <c r="E77" s="86">
        <v>1003</v>
      </c>
      <c r="F77" s="86">
        <v>294.5</v>
      </c>
      <c r="G77" s="86">
        <v>1726</v>
      </c>
      <c r="H77" s="86">
        <f t="shared" si="11"/>
        <v>1857.18</v>
      </c>
      <c r="I77" s="86">
        <v>725</v>
      </c>
      <c r="J77" s="86">
        <v>620.72</v>
      </c>
      <c r="K77" s="86">
        <v>310.36</v>
      </c>
      <c r="L77" s="86">
        <v>160.92</v>
      </c>
      <c r="M77" s="86">
        <v>40.18</v>
      </c>
      <c r="N77" s="86">
        <v>0</v>
      </c>
      <c r="O77" s="86">
        <f t="shared" si="12"/>
        <v>3106.32</v>
      </c>
      <c r="P77" s="86">
        <v>0.01</v>
      </c>
      <c r="Q77" s="88">
        <f t="shared" si="13"/>
        <v>31.0632</v>
      </c>
      <c r="R77" s="89">
        <f t="shared" si="14"/>
        <v>372.7584</v>
      </c>
    </row>
    <row r="78" s="78" customFormat="1" spans="1:18">
      <c r="A78" s="84">
        <v>74</v>
      </c>
      <c r="B78" s="85" t="s">
        <v>94</v>
      </c>
      <c r="C78" s="86">
        <f t="shared" ref="C78:C109" si="15">D78+E78+G78+F78</f>
        <v>8072.5</v>
      </c>
      <c r="D78" s="86">
        <v>2950</v>
      </c>
      <c r="E78" s="86">
        <v>2763</v>
      </c>
      <c r="F78" s="86">
        <v>571.5</v>
      </c>
      <c r="G78" s="86">
        <v>1788</v>
      </c>
      <c r="H78" s="86">
        <f t="shared" si="11"/>
        <v>3013.7</v>
      </c>
      <c r="I78" s="86">
        <v>1170</v>
      </c>
      <c r="J78" s="86">
        <v>1017.36</v>
      </c>
      <c r="K78" s="86">
        <v>508.68</v>
      </c>
      <c r="L78" s="86">
        <v>252.7</v>
      </c>
      <c r="M78" s="86">
        <v>64.96</v>
      </c>
      <c r="N78" s="86">
        <v>0</v>
      </c>
      <c r="O78" s="86">
        <f t="shared" si="12"/>
        <v>5058.8</v>
      </c>
      <c r="P78" s="86">
        <v>0.015</v>
      </c>
      <c r="Q78" s="88">
        <f t="shared" si="13"/>
        <v>75.882</v>
      </c>
      <c r="R78" s="89">
        <f t="shared" si="14"/>
        <v>910.584</v>
      </c>
    </row>
    <row r="79" s="78" customFormat="1" spans="1:18">
      <c r="A79" s="84">
        <v>75</v>
      </c>
      <c r="B79" s="85" t="s">
        <v>95</v>
      </c>
      <c r="C79" s="86">
        <f t="shared" si="15"/>
        <v>7178</v>
      </c>
      <c r="D79" s="86">
        <v>2950</v>
      </c>
      <c r="E79" s="86">
        <v>1950</v>
      </c>
      <c r="F79" s="86">
        <v>490</v>
      </c>
      <c r="G79" s="86">
        <v>1788</v>
      </c>
      <c r="H79" s="86">
        <f t="shared" si="11"/>
        <v>2696.04</v>
      </c>
      <c r="I79" s="86">
        <v>1032</v>
      </c>
      <c r="J79" s="86">
        <v>918</v>
      </c>
      <c r="K79" s="86">
        <v>459</v>
      </c>
      <c r="L79" s="86">
        <v>228.28</v>
      </c>
      <c r="M79" s="86">
        <v>58.76</v>
      </c>
      <c r="N79" s="86">
        <v>0</v>
      </c>
      <c r="O79" s="86">
        <f t="shared" si="12"/>
        <v>4481.96</v>
      </c>
      <c r="P79" s="86">
        <v>0.01</v>
      </c>
      <c r="Q79" s="88">
        <f t="shared" si="13"/>
        <v>44.8196</v>
      </c>
      <c r="R79" s="89">
        <f t="shared" si="14"/>
        <v>537.8352</v>
      </c>
    </row>
    <row r="80" s="78" customFormat="1" spans="1:18">
      <c r="A80" s="84">
        <v>76</v>
      </c>
      <c r="B80" s="85" t="s">
        <v>96</v>
      </c>
      <c r="C80" s="86">
        <f t="shared" si="15"/>
        <v>6011</v>
      </c>
      <c r="D80" s="86">
        <v>2370</v>
      </c>
      <c r="E80" s="86">
        <v>1598</v>
      </c>
      <c r="F80" s="86">
        <v>397</v>
      </c>
      <c r="G80" s="86">
        <v>1646</v>
      </c>
      <c r="H80" s="86">
        <f t="shared" si="11"/>
        <v>2234.4</v>
      </c>
      <c r="I80" s="86">
        <v>882</v>
      </c>
      <c r="J80" s="86">
        <v>744.24</v>
      </c>
      <c r="K80" s="86">
        <v>372.12</v>
      </c>
      <c r="L80" s="86">
        <v>188.02</v>
      </c>
      <c r="M80" s="86">
        <v>48.02</v>
      </c>
      <c r="N80" s="86">
        <v>0</v>
      </c>
      <c r="O80" s="86">
        <f t="shared" si="12"/>
        <v>3776.6</v>
      </c>
      <c r="P80" s="86">
        <v>0.01</v>
      </c>
      <c r="Q80" s="88">
        <f t="shared" si="13"/>
        <v>37.766</v>
      </c>
      <c r="R80" s="89">
        <f t="shared" si="14"/>
        <v>453.192</v>
      </c>
    </row>
    <row r="81" s="78" customFormat="1" spans="1:18">
      <c r="A81" s="84">
        <v>77</v>
      </c>
      <c r="B81" s="85" t="s">
        <v>97</v>
      </c>
      <c r="C81" s="86">
        <f t="shared" si="15"/>
        <v>3997.5</v>
      </c>
      <c r="D81" s="86">
        <v>1720</v>
      </c>
      <c r="E81" s="86">
        <v>661</v>
      </c>
      <c r="F81" s="86">
        <v>238.5</v>
      </c>
      <c r="G81" s="86">
        <v>1378</v>
      </c>
      <c r="H81" s="86">
        <f t="shared" si="11"/>
        <v>1567.59</v>
      </c>
      <c r="I81" s="86">
        <v>621</v>
      </c>
      <c r="J81" s="86">
        <v>520.8</v>
      </c>
      <c r="K81" s="86">
        <v>260.4</v>
      </c>
      <c r="L81" s="86">
        <v>131.46</v>
      </c>
      <c r="M81" s="86">
        <v>33.93</v>
      </c>
      <c r="N81" s="86">
        <v>0</v>
      </c>
      <c r="O81" s="86">
        <f t="shared" si="12"/>
        <v>2429.91</v>
      </c>
      <c r="P81" s="86">
        <v>0.005</v>
      </c>
      <c r="Q81" s="88">
        <f t="shared" si="13"/>
        <v>12.14955</v>
      </c>
      <c r="R81" s="89">
        <f t="shared" si="14"/>
        <v>145.7946</v>
      </c>
    </row>
    <row r="82" s="78" customFormat="1" spans="1:18">
      <c r="A82" s="84">
        <v>78</v>
      </c>
      <c r="B82" s="85" t="s">
        <v>98</v>
      </c>
      <c r="C82" s="86">
        <f t="shared" si="15"/>
        <v>4521</v>
      </c>
      <c r="D82" s="86">
        <v>1720</v>
      </c>
      <c r="E82" s="86">
        <v>1137</v>
      </c>
      <c r="F82" s="86">
        <v>286</v>
      </c>
      <c r="G82" s="86">
        <v>1378</v>
      </c>
      <c r="H82" s="86">
        <f t="shared" si="11"/>
        <v>1373.5</v>
      </c>
      <c r="I82" s="86">
        <v>613</v>
      </c>
      <c r="J82" s="86">
        <v>410.24</v>
      </c>
      <c r="K82" s="86">
        <v>205.12</v>
      </c>
      <c r="L82" s="86">
        <v>119.5</v>
      </c>
      <c r="M82" s="86">
        <v>25.64</v>
      </c>
      <c r="N82" s="86">
        <v>0</v>
      </c>
      <c r="O82" s="86">
        <f t="shared" si="12"/>
        <v>3147.5</v>
      </c>
      <c r="P82" s="86">
        <v>0.01</v>
      </c>
      <c r="Q82" s="88">
        <f t="shared" si="13"/>
        <v>31.475</v>
      </c>
      <c r="R82" s="89">
        <f t="shared" si="14"/>
        <v>377.7</v>
      </c>
    </row>
    <row r="83" s="78" customFormat="1" spans="1:18">
      <c r="A83" s="84">
        <v>79</v>
      </c>
      <c r="B83" s="85" t="s">
        <v>99</v>
      </c>
      <c r="C83" s="86">
        <f t="shared" si="15"/>
        <v>4214</v>
      </c>
      <c r="D83" s="86">
        <v>1740</v>
      </c>
      <c r="E83" s="86">
        <v>879</v>
      </c>
      <c r="F83" s="86">
        <v>262</v>
      </c>
      <c r="G83" s="86">
        <v>1333</v>
      </c>
      <c r="H83" s="86">
        <f t="shared" si="11"/>
        <v>1699.94</v>
      </c>
      <c r="I83" s="86">
        <v>650</v>
      </c>
      <c r="J83" s="86">
        <v>577.92</v>
      </c>
      <c r="K83" s="86">
        <v>288.96</v>
      </c>
      <c r="L83" s="86">
        <v>145.56</v>
      </c>
      <c r="M83" s="86">
        <v>37.5</v>
      </c>
      <c r="N83" s="86">
        <v>0</v>
      </c>
      <c r="O83" s="86">
        <f t="shared" si="12"/>
        <v>2514.06</v>
      </c>
      <c r="P83" s="86">
        <v>0.005</v>
      </c>
      <c r="Q83" s="88">
        <f t="shared" si="13"/>
        <v>12.5703</v>
      </c>
      <c r="R83" s="89">
        <f t="shared" si="14"/>
        <v>150.8436</v>
      </c>
    </row>
    <row r="84" s="78" customFormat="1" spans="1:18">
      <c r="A84" s="84">
        <v>80</v>
      </c>
      <c r="B84" s="85" t="s">
        <v>100</v>
      </c>
      <c r="C84" s="86">
        <f t="shared" si="15"/>
        <v>4111.5</v>
      </c>
      <c r="D84" s="86">
        <v>1720</v>
      </c>
      <c r="E84" s="86">
        <v>765</v>
      </c>
      <c r="F84" s="86">
        <v>248.5</v>
      </c>
      <c r="G84" s="86">
        <v>1378</v>
      </c>
      <c r="H84" s="86">
        <f t="shared" si="11"/>
        <v>1202.63</v>
      </c>
      <c r="I84" s="86">
        <v>523</v>
      </c>
      <c r="J84" s="86">
        <v>358.48</v>
      </c>
      <c r="K84" s="86">
        <v>179.24</v>
      </c>
      <c r="L84" s="86">
        <v>119.5</v>
      </c>
      <c r="M84" s="86">
        <v>22.41</v>
      </c>
      <c r="N84" s="86">
        <v>0</v>
      </c>
      <c r="O84" s="86">
        <f t="shared" si="12"/>
        <v>2908.87</v>
      </c>
      <c r="P84" s="86">
        <v>0.005</v>
      </c>
      <c r="Q84" s="88">
        <f t="shared" si="13"/>
        <v>14.54435</v>
      </c>
      <c r="R84" s="89">
        <f t="shared" si="14"/>
        <v>174.5322</v>
      </c>
    </row>
    <row r="85" s="78" customFormat="1" spans="1:18">
      <c r="A85" s="84">
        <v>81</v>
      </c>
      <c r="B85" s="85" t="s">
        <v>101</v>
      </c>
      <c r="C85" s="86">
        <f t="shared" si="15"/>
        <v>4031.5</v>
      </c>
      <c r="D85" s="86">
        <v>1740</v>
      </c>
      <c r="E85" s="86">
        <v>713</v>
      </c>
      <c r="F85" s="86">
        <v>245.5</v>
      </c>
      <c r="G85" s="86">
        <v>1333</v>
      </c>
      <c r="H85" s="86">
        <f t="shared" si="11"/>
        <v>1626.06</v>
      </c>
      <c r="I85" s="86">
        <v>627</v>
      </c>
      <c r="J85" s="86">
        <v>549.76</v>
      </c>
      <c r="K85" s="86">
        <v>274.88</v>
      </c>
      <c r="L85" s="86">
        <v>138.68</v>
      </c>
      <c r="M85" s="86">
        <v>35.74</v>
      </c>
      <c r="N85" s="86">
        <v>0</v>
      </c>
      <c r="O85" s="86">
        <f t="shared" si="12"/>
        <v>2405.44</v>
      </c>
      <c r="P85" s="86">
        <v>0.005</v>
      </c>
      <c r="Q85" s="88">
        <f t="shared" si="13"/>
        <v>12.0272</v>
      </c>
      <c r="R85" s="89">
        <f t="shared" si="14"/>
        <v>144.3264</v>
      </c>
    </row>
    <row r="86" s="78" customFormat="1" spans="1:18">
      <c r="A86" s="84">
        <v>82</v>
      </c>
      <c r="B86" s="85" t="s">
        <v>102</v>
      </c>
      <c r="C86" s="86">
        <f t="shared" si="15"/>
        <v>3945.5</v>
      </c>
      <c r="D86" s="86">
        <v>1720</v>
      </c>
      <c r="E86" s="86">
        <v>614</v>
      </c>
      <c r="F86" s="86">
        <v>233.5</v>
      </c>
      <c r="G86" s="86">
        <v>1378</v>
      </c>
      <c r="H86" s="86">
        <f t="shared" si="11"/>
        <v>1344.07</v>
      </c>
      <c r="I86" s="86">
        <v>545</v>
      </c>
      <c r="J86" s="86">
        <v>434.64</v>
      </c>
      <c r="K86" s="86">
        <v>217.32</v>
      </c>
      <c r="L86" s="86">
        <v>119.5</v>
      </c>
      <c r="M86" s="86">
        <v>27.61</v>
      </c>
      <c r="N86" s="86">
        <v>0</v>
      </c>
      <c r="O86" s="86">
        <f t="shared" si="12"/>
        <v>2601.43</v>
      </c>
      <c r="P86" s="86">
        <v>0.005</v>
      </c>
      <c r="Q86" s="88">
        <f t="shared" si="13"/>
        <v>13.00715</v>
      </c>
      <c r="R86" s="89">
        <f t="shared" si="14"/>
        <v>156.0858</v>
      </c>
    </row>
    <row r="87" s="78" customFormat="1" spans="1:18">
      <c r="A87" s="84">
        <v>83</v>
      </c>
      <c r="B87" s="85" t="s">
        <v>103</v>
      </c>
      <c r="C87" s="86">
        <f t="shared" si="15"/>
        <v>3945.5</v>
      </c>
      <c r="D87" s="86">
        <v>1720</v>
      </c>
      <c r="E87" s="86">
        <v>614</v>
      </c>
      <c r="F87" s="86">
        <v>233.5</v>
      </c>
      <c r="G87" s="86">
        <v>1378</v>
      </c>
      <c r="H87" s="86">
        <f t="shared" si="11"/>
        <v>1318.32</v>
      </c>
      <c r="I87" s="86">
        <v>545</v>
      </c>
      <c r="J87" s="86">
        <v>418.16</v>
      </c>
      <c r="K87" s="86">
        <v>209.08</v>
      </c>
      <c r="L87" s="86">
        <v>119.5</v>
      </c>
      <c r="M87" s="86">
        <v>26.58</v>
      </c>
      <c r="N87" s="86">
        <v>0</v>
      </c>
      <c r="O87" s="86">
        <f t="shared" si="12"/>
        <v>2627.18</v>
      </c>
      <c r="P87" s="86">
        <v>0.005</v>
      </c>
      <c r="Q87" s="88">
        <f t="shared" si="13"/>
        <v>13.1359</v>
      </c>
      <c r="R87" s="89">
        <f t="shared" si="14"/>
        <v>157.6308</v>
      </c>
    </row>
    <row r="88" s="78" customFormat="1" spans="1:18">
      <c r="A88" s="84">
        <v>84</v>
      </c>
      <c r="B88" s="85" t="s">
        <v>104</v>
      </c>
      <c r="C88" s="86">
        <f t="shared" si="15"/>
        <v>4088.5</v>
      </c>
      <c r="D88" s="86">
        <v>1740</v>
      </c>
      <c r="E88" s="86">
        <v>765</v>
      </c>
      <c r="F88" s="86">
        <v>250.5</v>
      </c>
      <c r="G88" s="86">
        <v>1333</v>
      </c>
      <c r="H88" s="86">
        <f t="shared" si="11"/>
        <v>1612.16</v>
      </c>
      <c r="I88" s="86">
        <v>634</v>
      </c>
      <c r="J88" s="86">
        <v>538.24</v>
      </c>
      <c r="K88" s="86">
        <v>269.12</v>
      </c>
      <c r="L88" s="86">
        <v>135.78</v>
      </c>
      <c r="M88" s="86">
        <v>35.02</v>
      </c>
      <c r="N88" s="86">
        <v>0</v>
      </c>
      <c r="O88" s="86">
        <f t="shared" si="12"/>
        <v>2476.34</v>
      </c>
      <c r="P88" s="86">
        <v>0.005</v>
      </c>
      <c r="Q88" s="88">
        <f t="shared" si="13"/>
        <v>12.3817</v>
      </c>
      <c r="R88" s="89">
        <f t="shared" si="14"/>
        <v>148.5804</v>
      </c>
    </row>
    <row r="89" s="78" customFormat="1" spans="1:18">
      <c r="A89" s="84">
        <v>85</v>
      </c>
      <c r="B89" s="85" t="s">
        <v>105</v>
      </c>
      <c r="C89" s="86">
        <f t="shared" si="15"/>
        <v>4088.5</v>
      </c>
      <c r="D89" s="86">
        <v>1740</v>
      </c>
      <c r="E89" s="86">
        <v>765</v>
      </c>
      <c r="F89" s="86">
        <v>250.5</v>
      </c>
      <c r="G89" s="86">
        <v>1333</v>
      </c>
      <c r="H89" s="86">
        <f t="shared" si="11"/>
        <v>1695.37</v>
      </c>
      <c r="I89" s="86">
        <v>634</v>
      </c>
      <c r="J89" s="86">
        <v>584.16</v>
      </c>
      <c r="K89" s="86">
        <v>292.08</v>
      </c>
      <c r="L89" s="86">
        <v>147.24</v>
      </c>
      <c r="M89" s="86">
        <v>37.89</v>
      </c>
      <c r="N89" s="86">
        <v>0</v>
      </c>
      <c r="O89" s="86">
        <f t="shared" si="12"/>
        <v>2393.13</v>
      </c>
      <c r="P89" s="86">
        <v>0.005</v>
      </c>
      <c r="Q89" s="88">
        <f t="shared" si="13"/>
        <v>11.96565</v>
      </c>
      <c r="R89" s="89">
        <f t="shared" si="14"/>
        <v>143.5878</v>
      </c>
    </row>
    <row r="90" s="78" customFormat="1" spans="1:18">
      <c r="A90" s="84">
        <v>86</v>
      </c>
      <c r="B90" s="85" t="s">
        <v>106</v>
      </c>
      <c r="C90" s="86">
        <f t="shared" si="15"/>
        <v>5440.5</v>
      </c>
      <c r="D90" s="86">
        <v>2130</v>
      </c>
      <c r="E90" s="86">
        <v>1283</v>
      </c>
      <c r="F90" s="86">
        <v>341.5</v>
      </c>
      <c r="G90" s="86">
        <v>1686</v>
      </c>
      <c r="H90" s="86">
        <f t="shared" si="11"/>
        <v>2244.05</v>
      </c>
      <c r="I90" s="86">
        <v>818</v>
      </c>
      <c r="J90" s="86">
        <v>786</v>
      </c>
      <c r="K90" s="86">
        <v>393</v>
      </c>
      <c r="L90" s="86">
        <v>196.54</v>
      </c>
      <c r="M90" s="86">
        <v>50.51</v>
      </c>
      <c r="N90" s="86">
        <v>0</v>
      </c>
      <c r="O90" s="86">
        <f t="shared" si="12"/>
        <v>3196.45</v>
      </c>
      <c r="P90" s="86">
        <v>0.01</v>
      </c>
      <c r="Q90" s="88">
        <f t="shared" si="13"/>
        <v>31.9645</v>
      </c>
      <c r="R90" s="89">
        <f t="shared" si="14"/>
        <v>383.574</v>
      </c>
    </row>
    <row r="91" s="78" customFormat="1" spans="1:18">
      <c r="A91" s="84">
        <v>87</v>
      </c>
      <c r="B91" s="85" t="s">
        <v>107</v>
      </c>
      <c r="C91" s="86">
        <f t="shared" si="15"/>
        <v>8647.5</v>
      </c>
      <c r="D91" s="86">
        <v>3420</v>
      </c>
      <c r="E91" s="86">
        <v>2875</v>
      </c>
      <c r="F91" s="86">
        <v>629.5</v>
      </c>
      <c r="G91" s="86">
        <v>1723</v>
      </c>
      <c r="H91" s="86">
        <f t="shared" si="11"/>
        <v>3181.91</v>
      </c>
      <c r="I91" s="86">
        <v>1250</v>
      </c>
      <c r="J91" s="86">
        <v>1065.76</v>
      </c>
      <c r="K91" s="86">
        <v>532.88</v>
      </c>
      <c r="L91" s="86">
        <v>265.16</v>
      </c>
      <c r="M91" s="86">
        <v>68.11</v>
      </c>
      <c r="N91" s="86">
        <v>0</v>
      </c>
      <c r="O91" s="86">
        <f t="shared" si="12"/>
        <v>5465.59</v>
      </c>
      <c r="P91" s="86">
        <v>0.015</v>
      </c>
      <c r="Q91" s="88">
        <f t="shared" si="13"/>
        <v>81.98385</v>
      </c>
      <c r="R91" s="89">
        <f t="shared" si="14"/>
        <v>983.8062</v>
      </c>
    </row>
    <row r="92" s="78" customFormat="1" spans="1:18">
      <c r="A92" s="84">
        <v>88</v>
      </c>
      <c r="B92" s="87" t="s">
        <v>108</v>
      </c>
      <c r="C92" s="86">
        <f t="shared" si="15"/>
        <v>4031.5</v>
      </c>
      <c r="D92" s="86">
        <v>1740</v>
      </c>
      <c r="E92" s="86">
        <v>713</v>
      </c>
      <c r="F92" s="86">
        <v>245.5</v>
      </c>
      <c r="G92" s="86">
        <v>1333</v>
      </c>
      <c r="H92" s="86">
        <f t="shared" si="11"/>
        <v>1825.87</v>
      </c>
      <c r="I92" s="86">
        <v>627</v>
      </c>
      <c r="J92" s="86">
        <v>660</v>
      </c>
      <c r="K92" s="86">
        <v>330</v>
      </c>
      <c r="L92" s="86">
        <v>166.24</v>
      </c>
      <c r="M92" s="86">
        <v>42.63</v>
      </c>
      <c r="N92" s="86">
        <v>0</v>
      </c>
      <c r="O92" s="86">
        <f t="shared" si="12"/>
        <v>2205.63</v>
      </c>
      <c r="P92" s="86">
        <v>0.005</v>
      </c>
      <c r="Q92" s="88">
        <f t="shared" si="13"/>
        <v>11.02815</v>
      </c>
      <c r="R92" s="89">
        <f t="shared" si="14"/>
        <v>132.3378</v>
      </c>
    </row>
    <row r="93" s="78" customFormat="1" spans="1:18">
      <c r="A93" s="84">
        <v>89</v>
      </c>
      <c r="B93" s="85" t="s">
        <v>109</v>
      </c>
      <c r="C93" s="86">
        <f t="shared" si="15"/>
        <v>4214</v>
      </c>
      <c r="D93" s="86">
        <v>1740</v>
      </c>
      <c r="E93" s="86">
        <v>879</v>
      </c>
      <c r="F93" s="86">
        <v>262</v>
      </c>
      <c r="G93" s="86">
        <v>1333</v>
      </c>
      <c r="H93" s="86">
        <f t="shared" si="11"/>
        <v>1756.19</v>
      </c>
      <c r="I93" s="86">
        <v>652</v>
      </c>
      <c r="J93" s="86">
        <v>607.52</v>
      </c>
      <c r="K93" s="86">
        <v>303.76</v>
      </c>
      <c r="L93" s="86">
        <v>153.44</v>
      </c>
      <c r="M93" s="86">
        <v>39.47</v>
      </c>
      <c r="N93" s="86">
        <v>0</v>
      </c>
      <c r="O93" s="86">
        <f t="shared" si="12"/>
        <v>2457.81</v>
      </c>
      <c r="P93" s="86">
        <v>0.005</v>
      </c>
      <c r="Q93" s="88">
        <f t="shared" si="13"/>
        <v>12.28905</v>
      </c>
      <c r="R93" s="89">
        <f t="shared" si="14"/>
        <v>147.4686</v>
      </c>
    </row>
    <row r="94" s="78" customFormat="1" spans="1:18">
      <c r="A94" s="84">
        <v>90</v>
      </c>
      <c r="B94" s="85" t="s">
        <v>110</v>
      </c>
      <c r="C94" s="86">
        <f t="shared" si="15"/>
        <v>4031.5</v>
      </c>
      <c r="D94" s="86">
        <v>1740</v>
      </c>
      <c r="E94" s="86">
        <v>713</v>
      </c>
      <c r="F94" s="86">
        <v>245.5</v>
      </c>
      <c r="G94" s="86">
        <v>1333</v>
      </c>
      <c r="H94" s="86">
        <f t="shared" si="11"/>
        <v>1719.15</v>
      </c>
      <c r="I94" s="86">
        <v>627</v>
      </c>
      <c r="J94" s="86">
        <v>601.12</v>
      </c>
      <c r="K94" s="86">
        <v>300.56</v>
      </c>
      <c r="L94" s="86">
        <v>151.52</v>
      </c>
      <c r="M94" s="86">
        <v>38.95</v>
      </c>
      <c r="N94" s="86">
        <v>0</v>
      </c>
      <c r="O94" s="86">
        <f t="shared" si="12"/>
        <v>2312.35</v>
      </c>
      <c r="P94" s="86">
        <v>0.005</v>
      </c>
      <c r="Q94" s="88">
        <f t="shared" si="13"/>
        <v>11.56175</v>
      </c>
      <c r="R94" s="89">
        <f t="shared" si="14"/>
        <v>138.741</v>
      </c>
    </row>
    <row r="95" s="78" customFormat="1" spans="1:18">
      <c r="A95" s="84">
        <v>91</v>
      </c>
      <c r="B95" s="85" t="s">
        <v>111</v>
      </c>
      <c r="C95" s="86">
        <f t="shared" si="15"/>
        <v>6101</v>
      </c>
      <c r="D95" s="86">
        <v>2370</v>
      </c>
      <c r="E95" s="86">
        <v>1680</v>
      </c>
      <c r="F95" s="86">
        <v>405</v>
      </c>
      <c r="G95" s="86">
        <v>1646</v>
      </c>
      <c r="H95" s="86">
        <f t="shared" si="11"/>
        <v>2486.37</v>
      </c>
      <c r="I95" s="86">
        <v>907</v>
      </c>
      <c r="J95" s="86">
        <v>883.12</v>
      </c>
      <c r="K95" s="86">
        <v>441.56</v>
      </c>
      <c r="L95" s="86">
        <v>198</v>
      </c>
      <c r="M95" s="86">
        <v>56.69</v>
      </c>
      <c r="N95" s="86">
        <v>0</v>
      </c>
      <c r="O95" s="86">
        <f t="shared" si="12"/>
        <v>3614.63</v>
      </c>
      <c r="P95" s="86">
        <v>0.01</v>
      </c>
      <c r="Q95" s="88">
        <f t="shared" si="13"/>
        <v>36.1463</v>
      </c>
      <c r="R95" s="89">
        <f t="shared" si="14"/>
        <v>433.7556</v>
      </c>
    </row>
    <row r="96" s="78" customFormat="1" spans="1:18">
      <c r="A96" s="84">
        <v>92</v>
      </c>
      <c r="B96" s="85" t="s">
        <v>112</v>
      </c>
      <c r="C96" s="86">
        <f t="shared" si="15"/>
        <v>6011</v>
      </c>
      <c r="D96" s="86">
        <v>2370</v>
      </c>
      <c r="E96" s="86">
        <v>1598</v>
      </c>
      <c r="F96" s="86">
        <v>397</v>
      </c>
      <c r="G96" s="86">
        <v>1646</v>
      </c>
      <c r="H96" s="86">
        <f t="shared" si="11"/>
        <v>2550.4</v>
      </c>
      <c r="I96" s="86">
        <v>879</v>
      </c>
      <c r="J96" s="86">
        <v>920.56</v>
      </c>
      <c r="K96" s="86">
        <v>460.28</v>
      </c>
      <c r="L96" s="86">
        <v>231.64</v>
      </c>
      <c r="M96" s="86">
        <v>58.92</v>
      </c>
      <c r="N96" s="86">
        <v>0</v>
      </c>
      <c r="O96" s="86">
        <f t="shared" si="12"/>
        <v>3460.6</v>
      </c>
      <c r="P96" s="86">
        <v>0.01</v>
      </c>
      <c r="Q96" s="88">
        <f t="shared" si="13"/>
        <v>34.606</v>
      </c>
      <c r="R96" s="89">
        <f t="shared" si="14"/>
        <v>415.272</v>
      </c>
    </row>
    <row r="97" s="78" customFormat="1" spans="1:18">
      <c r="A97" s="84">
        <v>93</v>
      </c>
      <c r="B97" s="85" t="s">
        <v>113</v>
      </c>
      <c r="C97" s="86">
        <f t="shared" si="15"/>
        <v>5359</v>
      </c>
      <c r="D97" s="86">
        <v>2130</v>
      </c>
      <c r="E97" s="86">
        <v>1209</v>
      </c>
      <c r="F97" s="86">
        <v>334</v>
      </c>
      <c r="G97" s="86">
        <v>1686</v>
      </c>
      <c r="H97" s="86">
        <f t="shared" si="11"/>
        <v>2048.15</v>
      </c>
      <c r="I97" s="86">
        <v>763</v>
      </c>
      <c r="J97" s="86">
        <v>706.16</v>
      </c>
      <c r="K97" s="86">
        <v>353.08</v>
      </c>
      <c r="L97" s="86">
        <v>180.4</v>
      </c>
      <c r="M97" s="86">
        <v>45.51</v>
      </c>
      <c r="N97" s="86">
        <v>0</v>
      </c>
      <c r="O97" s="86">
        <f t="shared" si="12"/>
        <v>3310.85</v>
      </c>
      <c r="P97" s="86">
        <v>0.01</v>
      </c>
      <c r="Q97" s="88">
        <f t="shared" si="13"/>
        <v>33.1085</v>
      </c>
      <c r="R97" s="89">
        <f t="shared" si="14"/>
        <v>397.302</v>
      </c>
    </row>
    <row r="98" s="78" customFormat="1" spans="1:18">
      <c r="A98" s="84">
        <v>94</v>
      </c>
      <c r="B98" s="85" t="s">
        <v>114</v>
      </c>
      <c r="C98" s="86">
        <f t="shared" si="15"/>
        <v>8894</v>
      </c>
      <c r="D98" s="86">
        <v>3420</v>
      </c>
      <c r="E98" s="86">
        <v>3099</v>
      </c>
      <c r="F98" s="86">
        <v>652</v>
      </c>
      <c r="G98" s="86">
        <v>1723</v>
      </c>
      <c r="H98" s="86">
        <f t="shared" si="11"/>
        <v>3237.87</v>
      </c>
      <c r="I98" s="86">
        <v>1277</v>
      </c>
      <c r="J98" s="86">
        <v>1048.16</v>
      </c>
      <c r="K98" s="86">
        <v>524.08</v>
      </c>
      <c r="L98" s="86">
        <v>260.28</v>
      </c>
      <c r="M98" s="86">
        <v>66.89</v>
      </c>
      <c r="N98" s="86">
        <v>61.46</v>
      </c>
      <c r="O98" s="86">
        <f t="shared" si="12"/>
        <v>5656.13</v>
      </c>
      <c r="P98" s="86">
        <v>0.015</v>
      </c>
      <c r="Q98" s="88">
        <f t="shared" si="13"/>
        <v>84.84195</v>
      </c>
      <c r="R98" s="89">
        <f t="shared" si="14"/>
        <v>1018.1034</v>
      </c>
    </row>
    <row r="99" s="78" customFormat="1" spans="1:18">
      <c r="A99" s="84">
        <v>95</v>
      </c>
      <c r="B99" s="85" t="s">
        <v>115</v>
      </c>
      <c r="C99" s="86">
        <f t="shared" si="15"/>
        <v>4237</v>
      </c>
      <c r="D99" s="86">
        <v>1720</v>
      </c>
      <c r="E99" s="86">
        <v>879</v>
      </c>
      <c r="F99" s="86">
        <v>260</v>
      </c>
      <c r="G99" s="86">
        <v>1378</v>
      </c>
      <c r="H99" s="86">
        <f t="shared" si="11"/>
        <v>1764.64</v>
      </c>
      <c r="I99" s="86">
        <v>649</v>
      </c>
      <c r="J99" s="86">
        <v>614.08</v>
      </c>
      <c r="K99" s="86">
        <v>307.04</v>
      </c>
      <c r="L99" s="86">
        <v>154.76</v>
      </c>
      <c r="M99" s="86">
        <v>39.76</v>
      </c>
      <c r="N99" s="86">
        <v>0</v>
      </c>
      <c r="O99" s="86">
        <f t="shared" si="12"/>
        <v>2472.36</v>
      </c>
      <c r="P99" s="86">
        <v>0.005</v>
      </c>
      <c r="Q99" s="88">
        <f t="shared" si="13"/>
        <v>12.3618</v>
      </c>
      <c r="R99" s="89">
        <f t="shared" si="14"/>
        <v>148.3416</v>
      </c>
    </row>
    <row r="100" s="78" customFormat="1" spans="1:18">
      <c r="A100" s="84">
        <v>96</v>
      </c>
      <c r="B100" s="85" t="s">
        <v>116</v>
      </c>
      <c r="C100" s="86">
        <f t="shared" si="15"/>
        <v>5206</v>
      </c>
      <c r="D100" s="86">
        <v>2130</v>
      </c>
      <c r="E100" s="86">
        <v>1070</v>
      </c>
      <c r="F100" s="86">
        <v>320</v>
      </c>
      <c r="G100" s="86">
        <v>1686</v>
      </c>
      <c r="H100" s="86">
        <f t="shared" si="11"/>
        <v>2099.59</v>
      </c>
      <c r="I100" s="86">
        <v>771</v>
      </c>
      <c r="J100" s="86">
        <v>730.8</v>
      </c>
      <c r="K100" s="86">
        <v>365.4</v>
      </c>
      <c r="L100" s="86">
        <v>185.22</v>
      </c>
      <c r="M100" s="86">
        <v>47.17</v>
      </c>
      <c r="N100" s="86">
        <v>0</v>
      </c>
      <c r="O100" s="86">
        <f t="shared" si="12"/>
        <v>3106.41</v>
      </c>
      <c r="P100" s="86">
        <v>0.01</v>
      </c>
      <c r="Q100" s="88">
        <f t="shared" si="13"/>
        <v>31.0641</v>
      </c>
      <c r="R100" s="89">
        <f t="shared" si="14"/>
        <v>372.7692</v>
      </c>
    </row>
    <row r="101" s="78" customFormat="1" spans="1:18">
      <c r="A101" s="84">
        <v>97</v>
      </c>
      <c r="B101" s="85" t="s">
        <v>117</v>
      </c>
      <c r="C101" s="86">
        <f t="shared" si="15"/>
        <v>6992</v>
      </c>
      <c r="D101" s="86">
        <v>2740</v>
      </c>
      <c r="E101" s="86">
        <v>1950</v>
      </c>
      <c r="F101" s="86">
        <v>469</v>
      </c>
      <c r="G101" s="86">
        <v>1833</v>
      </c>
      <c r="H101" s="86">
        <f t="shared" si="11"/>
        <v>2615.25</v>
      </c>
      <c r="I101" s="86">
        <v>1032</v>
      </c>
      <c r="J101" s="86">
        <v>873.44</v>
      </c>
      <c r="K101" s="86">
        <v>436.72</v>
      </c>
      <c r="L101" s="86">
        <v>217.12</v>
      </c>
      <c r="M101" s="86">
        <v>55.97</v>
      </c>
      <c r="N101" s="86">
        <v>0</v>
      </c>
      <c r="O101" s="86">
        <f t="shared" si="12"/>
        <v>4376.75</v>
      </c>
      <c r="P101" s="86">
        <v>0.01</v>
      </c>
      <c r="Q101" s="88">
        <f t="shared" si="13"/>
        <v>43.7675</v>
      </c>
      <c r="R101" s="89">
        <f t="shared" si="14"/>
        <v>525.21</v>
      </c>
    </row>
    <row r="102" s="78" customFormat="1" spans="1:18">
      <c r="A102" s="84">
        <v>98</v>
      </c>
      <c r="B102" s="85" t="s">
        <v>118</v>
      </c>
      <c r="C102" s="86">
        <f t="shared" si="15"/>
        <v>4151.5</v>
      </c>
      <c r="D102" s="86">
        <v>1740</v>
      </c>
      <c r="E102" s="86">
        <v>822</v>
      </c>
      <c r="F102" s="86">
        <v>256.5</v>
      </c>
      <c r="G102" s="86">
        <v>1333</v>
      </c>
      <c r="H102" s="86">
        <f t="shared" si="11"/>
        <v>1816.24</v>
      </c>
      <c r="I102" s="86">
        <v>642</v>
      </c>
      <c r="J102" s="86">
        <v>646.48</v>
      </c>
      <c r="K102" s="86">
        <v>323.24</v>
      </c>
      <c r="L102" s="86">
        <v>162.74</v>
      </c>
      <c r="M102" s="86">
        <v>41.78</v>
      </c>
      <c r="N102" s="86">
        <v>0</v>
      </c>
      <c r="O102" s="86">
        <f t="shared" si="12"/>
        <v>2335.26</v>
      </c>
      <c r="P102" s="86">
        <v>0.005</v>
      </c>
      <c r="Q102" s="88">
        <f t="shared" si="13"/>
        <v>11.6763</v>
      </c>
      <c r="R102" s="89">
        <f t="shared" si="14"/>
        <v>140.1156</v>
      </c>
    </row>
    <row r="103" s="78" customFormat="1" spans="1:18">
      <c r="A103" s="84">
        <v>99</v>
      </c>
      <c r="B103" s="85" t="s">
        <v>119</v>
      </c>
      <c r="C103" s="86">
        <f t="shared" si="15"/>
        <v>6695</v>
      </c>
      <c r="D103" s="86">
        <v>2740</v>
      </c>
      <c r="E103" s="86">
        <v>1680</v>
      </c>
      <c r="F103" s="86">
        <v>442</v>
      </c>
      <c r="G103" s="86">
        <v>1833</v>
      </c>
      <c r="H103" s="86">
        <f t="shared" si="11"/>
        <v>2865.35</v>
      </c>
      <c r="I103" s="86">
        <v>969</v>
      </c>
      <c r="J103" s="86">
        <v>1043.6</v>
      </c>
      <c r="K103" s="86">
        <v>521.8</v>
      </c>
      <c r="L103" s="86">
        <v>264.34</v>
      </c>
      <c r="M103" s="86">
        <v>66.61</v>
      </c>
      <c r="N103" s="86">
        <v>0</v>
      </c>
      <c r="O103" s="86">
        <f t="shared" si="12"/>
        <v>3829.65</v>
      </c>
      <c r="P103" s="86">
        <v>0.01</v>
      </c>
      <c r="Q103" s="88">
        <f t="shared" si="13"/>
        <v>38.2965</v>
      </c>
      <c r="R103" s="89">
        <f t="shared" si="14"/>
        <v>459.558</v>
      </c>
    </row>
    <row r="104" s="78" customFormat="1" spans="1:18">
      <c r="A104" s="84">
        <v>100</v>
      </c>
      <c r="B104" s="85" t="s">
        <v>120</v>
      </c>
      <c r="C104" s="86">
        <f t="shared" si="15"/>
        <v>7604</v>
      </c>
      <c r="D104" s="86">
        <v>2950</v>
      </c>
      <c r="E104" s="86">
        <v>2337</v>
      </c>
      <c r="F104" s="86">
        <v>529</v>
      </c>
      <c r="G104" s="86">
        <v>1788</v>
      </c>
      <c r="H104" s="86">
        <f t="shared" si="11"/>
        <v>2858.54</v>
      </c>
      <c r="I104" s="86">
        <v>1112</v>
      </c>
      <c r="J104" s="86">
        <v>946.08</v>
      </c>
      <c r="K104" s="86">
        <v>473.04</v>
      </c>
      <c r="L104" s="86">
        <v>235.38</v>
      </c>
      <c r="M104" s="86">
        <v>60.51</v>
      </c>
      <c r="N104" s="86">
        <v>31.53</v>
      </c>
      <c r="O104" s="86">
        <f t="shared" si="12"/>
        <v>4745.46</v>
      </c>
      <c r="P104" s="86">
        <v>0.01</v>
      </c>
      <c r="Q104" s="88">
        <f t="shared" si="13"/>
        <v>47.4546</v>
      </c>
      <c r="R104" s="89">
        <f t="shared" si="14"/>
        <v>569.4552</v>
      </c>
    </row>
    <row r="105" s="78" customFormat="1" spans="1:18">
      <c r="A105" s="84">
        <v>101</v>
      </c>
      <c r="B105" s="85" t="s">
        <v>121</v>
      </c>
      <c r="C105" s="86">
        <f t="shared" si="15"/>
        <v>4895.5</v>
      </c>
      <c r="D105" s="86">
        <v>1940</v>
      </c>
      <c r="E105" s="86">
        <v>941</v>
      </c>
      <c r="F105" s="86">
        <v>288.5</v>
      </c>
      <c r="G105" s="86">
        <v>1726</v>
      </c>
      <c r="H105" s="86">
        <f t="shared" si="11"/>
        <v>1784.9</v>
      </c>
      <c r="I105" s="86">
        <v>657</v>
      </c>
      <c r="J105" s="86">
        <v>618.88</v>
      </c>
      <c r="K105" s="86">
        <v>309.44</v>
      </c>
      <c r="L105" s="86">
        <v>159.52</v>
      </c>
      <c r="M105" s="86">
        <v>40.06</v>
      </c>
      <c r="N105" s="86">
        <v>0</v>
      </c>
      <c r="O105" s="86">
        <f t="shared" si="12"/>
        <v>3110.6</v>
      </c>
      <c r="P105" s="86">
        <v>0.01</v>
      </c>
      <c r="Q105" s="88">
        <f t="shared" si="13"/>
        <v>31.106</v>
      </c>
      <c r="R105" s="89">
        <f t="shared" si="14"/>
        <v>373.272</v>
      </c>
    </row>
    <row r="106" s="78" customFormat="1" spans="1:18">
      <c r="A106" s="84">
        <v>102</v>
      </c>
      <c r="B106" s="85" t="s">
        <v>122</v>
      </c>
      <c r="C106" s="86">
        <f t="shared" si="15"/>
        <v>4214</v>
      </c>
      <c r="D106" s="86">
        <v>1740</v>
      </c>
      <c r="E106" s="86">
        <v>879</v>
      </c>
      <c r="F106" s="86">
        <v>262</v>
      </c>
      <c r="G106" s="86">
        <v>1333</v>
      </c>
      <c r="H106" s="86">
        <f t="shared" si="11"/>
        <v>1632.09</v>
      </c>
      <c r="I106" s="86">
        <v>649</v>
      </c>
      <c r="J106" s="86">
        <v>541.04</v>
      </c>
      <c r="K106" s="86">
        <v>270.52</v>
      </c>
      <c r="L106" s="86">
        <v>136.34</v>
      </c>
      <c r="M106" s="86">
        <v>35.19</v>
      </c>
      <c r="N106" s="86">
        <v>0</v>
      </c>
      <c r="O106" s="86">
        <f t="shared" si="12"/>
        <v>2581.91</v>
      </c>
      <c r="P106" s="86">
        <v>0.005</v>
      </c>
      <c r="Q106" s="88">
        <f t="shared" si="13"/>
        <v>12.90955</v>
      </c>
      <c r="R106" s="89">
        <f t="shared" si="14"/>
        <v>154.9146</v>
      </c>
    </row>
    <row r="107" s="78" customFormat="1" spans="1:18">
      <c r="A107" s="84">
        <v>103</v>
      </c>
      <c r="B107" s="85" t="s">
        <v>123</v>
      </c>
      <c r="C107" s="86">
        <f t="shared" si="15"/>
        <v>7604</v>
      </c>
      <c r="D107" s="86">
        <v>2950</v>
      </c>
      <c r="E107" s="86">
        <v>2337</v>
      </c>
      <c r="F107" s="86">
        <v>529</v>
      </c>
      <c r="G107" s="86">
        <v>1788</v>
      </c>
      <c r="H107" s="86">
        <f t="shared" si="11"/>
        <v>3141.48</v>
      </c>
      <c r="I107" s="86">
        <v>1104</v>
      </c>
      <c r="J107" s="86">
        <v>1078.16</v>
      </c>
      <c r="K107" s="86">
        <v>539.08</v>
      </c>
      <c r="L107" s="86">
        <v>269.64</v>
      </c>
      <c r="M107" s="86">
        <v>68.76</v>
      </c>
      <c r="N107" s="86">
        <v>81.84</v>
      </c>
      <c r="O107" s="86">
        <f t="shared" si="12"/>
        <v>4462.52</v>
      </c>
      <c r="P107" s="86">
        <v>0.01</v>
      </c>
      <c r="Q107" s="88">
        <f t="shared" si="13"/>
        <v>44.6252</v>
      </c>
      <c r="R107" s="89">
        <f t="shared" si="14"/>
        <v>535.5024</v>
      </c>
    </row>
    <row r="108" s="78" customFormat="1" spans="1:18">
      <c r="A108" s="84">
        <v>104</v>
      </c>
      <c r="B108" s="85" t="s">
        <v>124</v>
      </c>
      <c r="C108" s="86">
        <f t="shared" si="15"/>
        <v>8195.5</v>
      </c>
      <c r="D108" s="86">
        <v>2950</v>
      </c>
      <c r="E108" s="86">
        <v>2875</v>
      </c>
      <c r="F108" s="86">
        <v>582.5</v>
      </c>
      <c r="G108" s="86">
        <v>1788</v>
      </c>
      <c r="H108" s="86">
        <f t="shared" si="11"/>
        <v>2986.03</v>
      </c>
      <c r="I108" s="86">
        <v>1171</v>
      </c>
      <c r="J108" s="86">
        <v>975.04</v>
      </c>
      <c r="K108" s="86">
        <v>487.52</v>
      </c>
      <c r="L108" s="86">
        <v>244.42</v>
      </c>
      <c r="M108" s="86">
        <v>62.32</v>
      </c>
      <c r="N108" s="86">
        <v>45.73</v>
      </c>
      <c r="O108" s="86">
        <f t="shared" si="12"/>
        <v>5209.47</v>
      </c>
      <c r="P108" s="86">
        <v>0.015</v>
      </c>
      <c r="Q108" s="88">
        <f t="shared" si="13"/>
        <v>78.14205</v>
      </c>
      <c r="R108" s="89">
        <f t="shared" si="14"/>
        <v>937.7046</v>
      </c>
    </row>
    <row r="109" s="78" customFormat="1" spans="1:18">
      <c r="A109" s="84">
        <v>105</v>
      </c>
      <c r="B109" s="85" t="s">
        <v>125</v>
      </c>
      <c r="C109" s="86">
        <f t="shared" si="15"/>
        <v>5830.5</v>
      </c>
      <c r="D109" s="86">
        <v>2370</v>
      </c>
      <c r="E109" s="86">
        <v>1434</v>
      </c>
      <c r="F109" s="86">
        <v>380.5</v>
      </c>
      <c r="G109" s="86">
        <v>1646</v>
      </c>
      <c r="H109" s="86">
        <f t="shared" si="11"/>
        <v>2201.3</v>
      </c>
      <c r="I109" s="86">
        <v>849</v>
      </c>
      <c r="J109" s="86">
        <v>743.68</v>
      </c>
      <c r="K109" s="86">
        <v>371.84</v>
      </c>
      <c r="L109" s="86">
        <v>188.92</v>
      </c>
      <c r="M109" s="86">
        <v>47.86</v>
      </c>
      <c r="N109" s="86">
        <v>0</v>
      </c>
      <c r="O109" s="86">
        <f t="shared" si="12"/>
        <v>3629.2</v>
      </c>
      <c r="P109" s="86">
        <v>0.01</v>
      </c>
      <c r="Q109" s="88">
        <f t="shared" si="13"/>
        <v>36.292</v>
      </c>
      <c r="R109" s="89">
        <f t="shared" si="14"/>
        <v>435.504</v>
      </c>
    </row>
    <row r="110" s="78" customFormat="1" spans="1:18">
      <c r="A110" s="84">
        <v>106</v>
      </c>
      <c r="B110" s="85" t="s">
        <v>126</v>
      </c>
      <c r="C110" s="86">
        <f t="shared" ref="C110:C143" si="16">D110+E110+G110+F110</f>
        <v>6695</v>
      </c>
      <c r="D110" s="86">
        <v>2740</v>
      </c>
      <c r="E110" s="86">
        <v>1680</v>
      </c>
      <c r="F110" s="86">
        <v>442</v>
      </c>
      <c r="G110" s="86">
        <v>1833</v>
      </c>
      <c r="H110" s="86">
        <f t="shared" si="11"/>
        <v>2388.38</v>
      </c>
      <c r="I110" s="86">
        <v>905</v>
      </c>
      <c r="J110" s="86">
        <v>815.92</v>
      </c>
      <c r="K110" s="86">
        <v>407.96</v>
      </c>
      <c r="L110" s="86">
        <v>207.12</v>
      </c>
      <c r="M110" s="86">
        <v>52.38</v>
      </c>
      <c r="N110" s="86">
        <v>0</v>
      </c>
      <c r="O110" s="86">
        <f t="shared" si="12"/>
        <v>4306.62</v>
      </c>
      <c r="P110" s="86">
        <v>0.01</v>
      </c>
      <c r="Q110" s="88">
        <f t="shared" si="13"/>
        <v>43.0662</v>
      </c>
      <c r="R110" s="89">
        <f t="shared" si="14"/>
        <v>516.7944</v>
      </c>
    </row>
    <row r="111" s="78" customFormat="1" spans="1:18">
      <c r="A111" s="84">
        <v>107</v>
      </c>
      <c r="B111" s="85" t="s">
        <v>127</v>
      </c>
      <c r="C111" s="86">
        <f t="shared" si="16"/>
        <v>5921</v>
      </c>
      <c r="D111" s="86">
        <v>2370</v>
      </c>
      <c r="E111" s="86">
        <v>1516</v>
      </c>
      <c r="F111" s="86">
        <v>389</v>
      </c>
      <c r="G111" s="86">
        <v>1646</v>
      </c>
      <c r="H111" s="86">
        <f t="shared" si="11"/>
        <v>2255.63</v>
      </c>
      <c r="I111" s="86">
        <v>838</v>
      </c>
      <c r="J111" s="86">
        <v>779.36</v>
      </c>
      <c r="K111" s="86">
        <v>389.68</v>
      </c>
      <c r="L111" s="86">
        <v>198.38</v>
      </c>
      <c r="M111" s="86">
        <v>50.21</v>
      </c>
      <c r="N111" s="86">
        <v>0</v>
      </c>
      <c r="O111" s="86">
        <f t="shared" si="12"/>
        <v>3665.37</v>
      </c>
      <c r="P111" s="86">
        <v>0.01</v>
      </c>
      <c r="Q111" s="88">
        <f t="shared" si="13"/>
        <v>36.6537</v>
      </c>
      <c r="R111" s="89">
        <f t="shared" si="14"/>
        <v>439.8444</v>
      </c>
    </row>
    <row r="112" s="78" customFormat="1" spans="1:18">
      <c r="A112" s="84">
        <v>108</v>
      </c>
      <c r="B112" s="85" t="s">
        <v>128</v>
      </c>
      <c r="C112" s="86">
        <f t="shared" si="16"/>
        <v>4895.5</v>
      </c>
      <c r="D112" s="86">
        <v>1940</v>
      </c>
      <c r="E112" s="86">
        <v>941</v>
      </c>
      <c r="F112" s="86">
        <v>288.5</v>
      </c>
      <c r="G112" s="86">
        <v>1726</v>
      </c>
      <c r="H112" s="86">
        <f t="shared" si="11"/>
        <v>1790.99</v>
      </c>
      <c r="I112" s="86">
        <v>657</v>
      </c>
      <c r="J112" s="86">
        <v>622.24</v>
      </c>
      <c r="K112" s="86">
        <v>311.12</v>
      </c>
      <c r="L112" s="86">
        <v>160.36</v>
      </c>
      <c r="M112" s="86">
        <v>40.27</v>
      </c>
      <c r="N112" s="86">
        <v>0</v>
      </c>
      <c r="O112" s="86">
        <f t="shared" si="12"/>
        <v>3104.51</v>
      </c>
      <c r="P112" s="86">
        <v>0.01</v>
      </c>
      <c r="Q112" s="88">
        <f t="shared" si="13"/>
        <v>31.0451</v>
      </c>
      <c r="R112" s="89">
        <f t="shared" si="14"/>
        <v>372.5412</v>
      </c>
    </row>
    <row r="113" s="78" customFormat="1" spans="1:18">
      <c r="A113" s="84">
        <v>109</v>
      </c>
      <c r="B113" s="85" t="s">
        <v>129</v>
      </c>
      <c r="C113" s="86">
        <f t="shared" si="16"/>
        <v>6605</v>
      </c>
      <c r="D113" s="86">
        <v>2740</v>
      </c>
      <c r="E113" s="86">
        <v>1598</v>
      </c>
      <c r="F113" s="86">
        <v>434</v>
      </c>
      <c r="G113" s="86">
        <v>1833</v>
      </c>
      <c r="H113" s="86">
        <f t="shared" si="11"/>
        <v>2603.8</v>
      </c>
      <c r="I113" s="86">
        <v>893</v>
      </c>
      <c r="J113" s="86">
        <v>929.12</v>
      </c>
      <c r="K113" s="86">
        <v>464.56</v>
      </c>
      <c r="L113" s="86">
        <v>235.68</v>
      </c>
      <c r="M113" s="86">
        <v>59.45</v>
      </c>
      <c r="N113" s="86">
        <v>21.99</v>
      </c>
      <c r="O113" s="86">
        <f t="shared" si="12"/>
        <v>4001.2</v>
      </c>
      <c r="P113" s="86">
        <v>0.01</v>
      </c>
      <c r="Q113" s="88">
        <f t="shared" si="13"/>
        <v>40.012</v>
      </c>
      <c r="R113" s="89">
        <f t="shared" si="14"/>
        <v>480.144</v>
      </c>
    </row>
    <row r="114" s="78" customFormat="1" spans="1:18">
      <c r="A114" s="84">
        <v>110</v>
      </c>
      <c r="B114" s="85" t="s">
        <v>130</v>
      </c>
      <c r="C114" s="86">
        <f t="shared" si="16"/>
        <v>5206</v>
      </c>
      <c r="D114" s="86">
        <v>2130</v>
      </c>
      <c r="E114" s="86">
        <v>1070</v>
      </c>
      <c r="F114" s="86">
        <v>320</v>
      </c>
      <c r="G114" s="86">
        <v>1686</v>
      </c>
      <c r="H114" s="86">
        <f t="shared" si="11"/>
        <v>2284.62</v>
      </c>
      <c r="I114" s="86">
        <v>791</v>
      </c>
      <c r="J114" s="86">
        <v>823.28</v>
      </c>
      <c r="K114" s="86">
        <v>411.64</v>
      </c>
      <c r="L114" s="86">
        <v>205.86</v>
      </c>
      <c r="M114" s="86">
        <v>52.84</v>
      </c>
      <c r="N114" s="86">
        <v>0</v>
      </c>
      <c r="O114" s="86">
        <f t="shared" si="12"/>
        <v>2921.38</v>
      </c>
      <c r="P114" s="86">
        <v>0.005</v>
      </c>
      <c r="Q114" s="88">
        <f t="shared" si="13"/>
        <v>14.6069</v>
      </c>
      <c r="R114" s="89">
        <f t="shared" si="14"/>
        <v>175.2828</v>
      </c>
    </row>
    <row r="115" s="78" customFormat="1" spans="1:18">
      <c r="A115" s="84">
        <v>111</v>
      </c>
      <c r="B115" s="85" t="s">
        <v>131</v>
      </c>
      <c r="C115" s="86">
        <f t="shared" si="16"/>
        <v>5440.5</v>
      </c>
      <c r="D115" s="86">
        <v>2130</v>
      </c>
      <c r="E115" s="86">
        <v>1283</v>
      </c>
      <c r="F115" s="86">
        <v>341.5</v>
      </c>
      <c r="G115" s="86">
        <v>1686</v>
      </c>
      <c r="H115" s="86">
        <f t="shared" si="11"/>
        <v>2604.91</v>
      </c>
      <c r="I115" s="86">
        <v>819</v>
      </c>
      <c r="J115" s="86">
        <v>984.56</v>
      </c>
      <c r="K115" s="86">
        <v>492.28</v>
      </c>
      <c r="L115" s="86">
        <v>246.16</v>
      </c>
      <c r="M115" s="86">
        <v>62.91</v>
      </c>
      <c r="N115" s="86">
        <v>0</v>
      </c>
      <c r="O115" s="86">
        <f t="shared" si="12"/>
        <v>2835.59</v>
      </c>
      <c r="P115" s="86">
        <v>0.005</v>
      </c>
      <c r="Q115" s="88">
        <f t="shared" si="13"/>
        <v>14.17795</v>
      </c>
      <c r="R115" s="89">
        <f t="shared" si="14"/>
        <v>170.1354</v>
      </c>
    </row>
    <row r="116" s="78" customFormat="1" spans="1:18">
      <c r="A116" s="84">
        <v>112</v>
      </c>
      <c r="B116" s="85" t="s">
        <v>132</v>
      </c>
      <c r="C116" s="86">
        <f t="shared" si="16"/>
        <v>7386</v>
      </c>
      <c r="D116" s="86">
        <v>2950</v>
      </c>
      <c r="E116" s="86">
        <v>2139</v>
      </c>
      <c r="F116" s="86">
        <v>509</v>
      </c>
      <c r="G116" s="86">
        <v>1788</v>
      </c>
      <c r="H116" s="86">
        <f t="shared" si="11"/>
        <v>2696.75</v>
      </c>
      <c r="I116" s="86">
        <v>1086</v>
      </c>
      <c r="J116" s="86">
        <v>888.56</v>
      </c>
      <c r="K116" s="86">
        <v>444.28</v>
      </c>
      <c r="L116" s="86">
        <v>221</v>
      </c>
      <c r="M116" s="86">
        <v>56.91</v>
      </c>
      <c r="N116" s="86">
        <v>0</v>
      </c>
      <c r="O116" s="86">
        <f t="shared" si="12"/>
        <v>4689.25</v>
      </c>
      <c r="P116" s="86">
        <v>0.01</v>
      </c>
      <c r="Q116" s="88">
        <f t="shared" si="13"/>
        <v>46.8925</v>
      </c>
      <c r="R116" s="89">
        <f t="shared" si="14"/>
        <v>562.71</v>
      </c>
    </row>
    <row r="117" s="78" customFormat="1" spans="1:18">
      <c r="A117" s="84">
        <v>113</v>
      </c>
      <c r="B117" s="85" t="s">
        <v>133</v>
      </c>
      <c r="C117" s="86">
        <f t="shared" si="16"/>
        <v>7277</v>
      </c>
      <c r="D117" s="86">
        <v>2950</v>
      </c>
      <c r="E117" s="86">
        <v>2040</v>
      </c>
      <c r="F117" s="86">
        <v>499</v>
      </c>
      <c r="G117" s="86">
        <v>1788</v>
      </c>
      <c r="H117" s="86">
        <f t="shared" si="11"/>
        <v>2949.65</v>
      </c>
      <c r="I117" s="86">
        <v>1044</v>
      </c>
      <c r="J117" s="86">
        <v>1041.04</v>
      </c>
      <c r="K117" s="86">
        <v>520.52</v>
      </c>
      <c r="L117" s="86">
        <v>259.04</v>
      </c>
      <c r="M117" s="86">
        <v>66.45</v>
      </c>
      <c r="N117" s="86">
        <v>18.6</v>
      </c>
      <c r="O117" s="86">
        <f t="shared" si="12"/>
        <v>4327.35</v>
      </c>
      <c r="P117" s="86">
        <v>0.01</v>
      </c>
      <c r="Q117" s="88">
        <f t="shared" si="13"/>
        <v>43.2735</v>
      </c>
      <c r="R117" s="89">
        <f t="shared" si="14"/>
        <v>519.282</v>
      </c>
    </row>
    <row r="118" s="78" customFormat="1" spans="1:18">
      <c r="A118" s="84">
        <v>114</v>
      </c>
      <c r="B118" s="85" t="s">
        <v>134</v>
      </c>
      <c r="C118" s="86">
        <f t="shared" si="16"/>
        <v>4151.5</v>
      </c>
      <c r="D118" s="86">
        <v>1740</v>
      </c>
      <c r="E118" s="86">
        <v>822</v>
      </c>
      <c r="F118" s="86">
        <v>256.5</v>
      </c>
      <c r="G118" s="86">
        <v>1333</v>
      </c>
      <c r="H118" s="86">
        <f t="shared" si="11"/>
        <v>1812.89</v>
      </c>
      <c r="I118" s="86">
        <v>642</v>
      </c>
      <c r="J118" s="86">
        <v>644.64</v>
      </c>
      <c r="K118" s="86">
        <v>322.32</v>
      </c>
      <c r="L118" s="86">
        <v>162.26</v>
      </c>
      <c r="M118" s="86">
        <v>41.67</v>
      </c>
      <c r="N118" s="86">
        <v>0</v>
      </c>
      <c r="O118" s="86">
        <f t="shared" si="12"/>
        <v>2338.61</v>
      </c>
      <c r="P118" s="86">
        <v>0.005</v>
      </c>
      <c r="Q118" s="88">
        <f t="shared" si="13"/>
        <v>11.69305</v>
      </c>
      <c r="R118" s="89">
        <f t="shared" si="14"/>
        <v>140.3166</v>
      </c>
    </row>
    <row r="119" s="78" customFormat="1" spans="1:18">
      <c r="A119" s="84">
        <v>115</v>
      </c>
      <c r="B119" s="85" t="s">
        <v>135</v>
      </c>
      <c r="C119" s="86">
        <f t="shared" si="16"/>
        <v>7386</v>
      </c>
      <c r="D119" s="86">
        <v>2950</v>
      </c>
      <c r="E119" s="86">
        <v>2139</v>
      </c>
      <c r="F119" s="86">
        <v>509</v>
      </c>
      <c r="G119" s="86">
        <v>1788</v>
      </c>
      <c r="H119" s="86">
        <f t="shared" si="11"/>
        <v>3010.46</v>
      </c>
      <c r="I119" s="86">
        <v>1056</v>
      </c>
      <c r="J119" s="86">
        <v>1077.04</v>
      </c>
      <c r="K119" s="86">
        <v>538.52</v>
      </c>
      <c r="L119" s="86">
        <v>270.2</v>
      </c>
      <c r="M119" s="86">
        <v>68.7</v>
      </c>
      <c r="N119" s="86">
        <v>0</v>
      </c>
      <c r="O119" s="86">
        <f t="shared" si="12"/>
        <v>4375.54</v>
      </c>
      <c r="P119" s="86">
        <v>0.01</v>
      </c>
      <c r="Q119" s="88">
        <f t="shared" si="13"/>
        <v>43.7554</v>
      </c>
      <c r="R119" s="89">
        <f t="shared" si="14"/>
        <v>525.0648</v>
      </c>
    </row>
    <row r="120" s="78" customFormat="1" spans="1:18">
      <c r="A120" s="84">
        <v>116</v>
      </c>
      <c r="B120" s="85" t="s">
        <v>136</v>
      </c>
      <c r="C120" s="86">
        <f t="shared" si="16"/>
        <v>7200</v>
      </c>
      <c r="D120" s="86">
        <v>2740</v>
      </c>
      <c r="E120" s="86">
        <v>2139</v>
      </c>
      <c r="F120" s="86">
        <v>488</v>
      </c>
      <c r="G120" s="86">
        <v>1833</v>
      </c>
      <c r="H120" s="86">
        <f t="shared" si="11"/>
        <v>2894.11</v>
      </c>
      <c r="I120" s="86">
        <v>1056</v>
      </c>
      <c r="J120" s="86">
        <v>1014</v>
      </c>
      <c r="K120" s="86">
        <v>507</v>
      </c>
      <c r="L120" s="86">
        <v>252.36</v>
      </c>
      <c r="M120" s="86">
        <v>64.75</v>
      </c>
      <c r="N120" s="86">
        <v>0</v>
      </c>
      <c r="O120" s="86">
        <f t="shared" si="12"/>
        <v>4305.89</v>
      </c>
      <c r="P120" s="86">
        <v>0.01</v>
      </c>
      <c r="Q120" s="88">
        <f t="shared" si="13"/>
        <v>43.0589</v>
      </c>
      <c r="R120" s="89">
        <f t="shared" si="14"/>
        <v>516.7068</v>
      </c>
    </row>
    <row r="121" s="78" customFormat="1" spans="1:18">
      <c r="A121" s="84">
        <v>117</v>
      </c>
      <c r="B121" s="85" t="s">
        <v>137</v>
      </c>
      <c r="C121" s="86">
        <f t="shared" si="16"/>
        <v>4963.5</v>
      </c>
      <c r="D121" s="86">
        <v>1940</v>
      </c>
      <c r="E121" s="86">
        <v>1003</v>
      </c>
      <c r="F121" s="86">
        <v>294.5</v>
      </c>
      <c r="G121" s="86">
        <v>1726</v>
      </c>
      <c r="H121" s="86">
        <f t="shared" si="11"/>
        <v>3179.37</v>
      </c>
      <c r="I121" s="86">
        <v>668</v>
      </c>
      <c r="J121" s="86">
        <v>1381.84</v>
      </c>
      <c r="K121" s="86">
        <v>690.92</v>
      </c>
      <c r="L121" s="86">
        <v>350.74</v>
      </c>
      <c r="M121" s="86">
        <v>87.87</v>
      </c>
      <c r="N121" s="86">
        <v>0</v>
      </c>
      <c r="O121" s="86">
        <f t="shared" si="12"/>
        <v>1784.13</v>
      </c>
      <c r="P121" s="86">
        <v>0.005</v>
      </c>
      <c r="Q121" s="88">
        <f t="shared" si="13"/>
        <v>8.92065</v>
      </c>
      <c r="R121" s="89">
        <f t="shared" si="14"/>
        <v>107.0478</v>
      </c>
    </row>
    <row r="122" s="78" customFormat="1" spans="1:18">
      <c r="A122" s="84">
        <v>118</v>
      </c>
      <c r="B122" s="85" t="s">
        <v>138</v>
      </c>
      <c r="C122" s="86">
        <f t="shared" si="16"/>
        <v>8284.5</v>
      </c>
      <c r="D122" s="86">
        <v>3420</v>
      </c>
      <c r="E122" s="86">
        <v>2545</v>
      </c>
      <c r="F122" s="86">
        <v>596.5</v>
      </c>
      <c r="G122" s="86">
        <v>1723</v>
      </c>
      <c r="H122" s="86">
        <f t="shared" si="11"/>
        <v>2892.36</v>
      </c>
      <c r="I122" s="86">
        <v>1141</v>
      </c>
      <c r="J122" s="86">
        <v>966.4</v>
      </c>
      <c r="K122" s="86">
        <v>483.2</v>
      </c>
      <c r="L122" s="86">
        <v>239.98</v>
      </c>
      <c r="M122" s="86">
        <v>61.78</v>
      </c>
      <c r="N122" s="86">
        <v>0</v>
      </c>
      <c r="O122" s="86">
        <f t="shared" si="12"/>
        <v>5392.14</v>
      </c>
      <c r="P122" s="86">
        <v>0.015</v>
      </c>
      <c r="Q122" s="88">
        <f t="shared" si="13"/>
        <v>80.8821</v>
      </c>
      <c r="R122" s="89">
        <f t="shared" si="14"/>
        <v>970.5852</v>
      </c>
    </row>
    <row r="123" s="78" customFormat="1" spans="1:18">
      <c r="A123" s="84">
        <v>119</v>
      </c>
      <c r="B123" s="85" t="s">
        <v>139</v>
      </c>
      <c r="C123" s="86">
        <f t="shared" si="16"/>
        <v>8319</v>
      </c>
      <c r="D123" s="86">
        <v>2950</v>
      </c>
      <c r="E123" s="86">
        <v>2987</v>
      </c>
      <c r="F123" s="86">
        <v>594</v>
      </c>
      <c r="G123" s="86">
        <v>1788</v>
      </c>
      <c r="H123" s="86">
        <f t="shared" si="11"/>
        <v>2990.93</v>
      </c>
      <c r="I123" s="86">
        <v>1199</v>
      </c>
      <c r="J123" s="86">
        <v>961.52</v>
      </c>
      <c r="K123" s="86">
        <v>480.76</v>
      </c>
      <c r="L123" s="86">
        <v>238.78</v>
      </c>
      <c r="M123" s="86">
        <v>61.47</v>
      </c>
      <c r="N123" s="86">
        <v>49.4</v>
      </c>
      <c r="O123" s="86">
        <f t="shared" si="12"/>
        <v>5328.07</v>
      </c>
      <c r="P123" s="86">
        <v>0.015</v>
      </c>
      <c r="Q123" s="88">
        <f t="shared" si="13"/>
        <v>79.92105</v>
      </c>
      <c r="R123" s="89">
        <f t="shared" si="14"/>
        <v>959.0526</v>
      </c>
    </row>
    <row r="124" s="78" customFormat="1" spans="1:18">
      <c r="A124" s="84">
        <v>120</v>
      </c>
      <c r="B124" s="85" t="s">
        <v>140</v>
      </c>
      <c r="C124" s="86">
        <f t="shared" si="16"/>
        <v>5697</v>
      </c>
      <c r="D124" s="86">
        <v>2130</v>
      </c>
      <c r="E124" s="86">
        <v>1516</v>
      </c>
      <c r="F124" s="86">
        <v>365</v>
      </c>
      <c r="G124" s="86">
        <v>1686</v>
      </c>
      <c r="H124" s="86">
        <f t="shared" si="11"/>
        <v>1903.97</v>
      </c>
      <c r="I124" s="86">
        <v>796</v>
      </c>
      <c r="J124" s="86">
        <v>612.88</v>
      </c>
      <c r="K124" s="86">
        <v>306.44</v>
      </c>
      <c r="L124" s="86">
        <v>150.34</v>
      </c>
      <c r="M124" s="86">
        <v>38.31</v>
      </c>
      <c r="N124" s="86">
        <v>0</v>
      </c>
      <c r="O124" s="86">
        <f t="shared" si="12"/>
        <v>3793.03</v>
      </c>
      <c r="P124" s="86">
        <v>0.01</v>
      </c>
      <c r="Q124" s="88">
        <f t="shared" si="13"/>
        <v>37.9303</v>
      </c>
      <c r="R124" s="89">
        <f t="shared" si="14"/>
        <v>455.1636</v>
      </c>
    </row>
    <row r="125" s="78" customFormat="1" spans="1:18">
      <c r="A125" s="84">
        <v>121</v>
      </c>
      <c r="B125" s="85" t="s">
        <v>141</v>
      </c>
      <c r="C125" s="86">
        <f t="shared" si="16"/>
        <v>4963.5</v>
      </c>
      <c r="D125" s="86">
        <v>1940</v>
      </c>
      <c r="E125" s="86">
        <v>1003</v>
      </c>
      <c r="F125" s="86">
        <v>294.5</v>
      </c>
      <c r="G125" s="86">
        <v>1726</v>
      </c>
      <c r="H125" s="86">
        <f t="shared" si="11"/>
        <v>1974.88</v>
      </c>
      <c r="I125" s="86">
        <v>665</v>
      </c>
      <c r="J125" s="86">
        <v>719.28</v>
      </c>
      <c r="K125" s="86">
        <v>359.64</v>
      </c>
      <c r="L125" s="86">
        <v>184.62</v>
      </c>
      <c r="M125" s="86">
        <v>46.34</v>
      </c>
      <c r="N125" s="86">
        <v>0</v>
      </c>
      <c r="O125" s="86">
        <f t="shared" si="12"/>
        <v>2988.62</v>
      </c>
      <c r="P125" s="86">
        <v>0.005</v>
      </c>
      <c r="Q125" s="88">
        <f t="shared" si="13"/>
        <v>14.9431</v>
      </c>
      <c r="R125" s="89">
        <f t="shared" si="14"/>
        <v>179.3172</v>
      </c>
    </row>
    <row r="126" s="78" customFormat="1" spans="1:18">
      <c r="A126" s="84">
        <v>122</v>
      </c>
      <c r="B126" s="85" t="s">
        <v>142</v>
      </c>
      <c r="C126" s="86">
        <f t="shared" si="16"/>
        <v>4031.5</v>
      </c>
      <c r="D126" s="86">
        <v>1740</v>
      </c>
      <c r="E126" s="86">
        <v>713</v>
      </c>
      <c r="F126" s="86">
        <v>245.5</v>
      </c>
      <c r="G126" s="86">
        <v>1333</v>
      </c>
      <c r="H126" s="86">
        <f t="shared" si="11"/>
        <v>1857.89</v>
      </c>
      <c r="I126" s="86">
        <v>630</v>
      </c>
      <c r="J126" s="86">
        <v>675.68</v>
      </c>
      <c r="K126" s="86">
        <v>337.84</v>
      </c>
      <c r="L126" s="86">
        <v>170.64</v>
      </c>
      <c r="M126" s="86">
        <v>43.73</v>
      </c>
      <c r="N126" s="86">
        <v>0</v>
      </c>
      <c r="O126" s="86">
        <f t="shared" si="12"/>
        <v>2173.61</v>
      </c>
      <c r="P126" s="86">
        <v>0.005</v>
      </c>
      <c r="Q126" s="88">
        <f t="shared" si="13"/>
        <v>10.86805</v>
      </c>
      <c r="R126" s="89">
        <f t="shared" si="14"/>
        <v>130.4166</v>
      </c>
    </row>
    <row r="127" s="78" customFormat="1" spans="1:18">
      <c r="A127" s="84">
        <v>123</v>
      </c>
      <c r="B127" s="85" t="s">
        <v>143</v>
      </c>
      <c r="C127" s="86">
        <f t="shared" si="16"/>
        <v>3945.5</v>
      </c>
      <c r="D127" s="86">
        <v>1720</v>
      </c>
      <c r="E127" s="86">
        <v>614</v>
      </c>
      <c r="F127" s="86">
        <v>233.5</v>
      </c>
      <c r="G127" s="86">
        <v>1378</v>
      </c>
      <c r="H127" s="86">
        <f t="shared" si="11"/>
        <v>1323.57</v>
      </c>
      <c r="I127" s="86">
        <v>545</v>
      </c>
      <c r="J127" s="86">
        <v>421.52</v>
      </c>
      <c r="K127" s="86">
        <v>210.76</v>
      </c>
      <c r="L127" s="86">
        <v>119.5</v>
      </c>
      <c r="M127" s="86">
        <v>26.79</v>
      </c>
      <c r="N127" s="86">
        <v>0</v>
      </c>
      <c r="O127" s="86">
        <f t="shared" si="12"/>
        <v>2621.93</v>
      </c>
      <c r="P127" s="86">
        <v>0.005</v>
      </c>
      <c r="Q127" s="88">
        <f t="shared" si="13"/>
        <v>13.10965</v>
      </c>
      <c r="R127" s="89">
        <f t="shared" si="14"/>
        <v>157.3158</v>
      </c>
    </row>
    <row r="128" s="78" customFormat="1" spans="1:18">
      <c r="A128" s="84">
        <v>124</v>
      </c>
      <c r="B128" s="85" t="s">
        <v>144</v>
      </c>
      <c r="C128" s="86">
        <f t="shared" si="16"/>
        <v>5359</v>
      </c>
      <c r="D128" s="86">
        <v>2130</v>
      </c>
      <c r="E128" s="86">
        <v>1209</v>
      </c>
      <c r="F128" s="86">
        <v>334</v>
      </c>
      <c r="G128" s="86">
        <v>1686</v>
      </c>
      <c r="H128" s="86">
        <f t="shared" si="11"/>
        <v>2019.59</v>
      </c>
      <c r="I128" s="86">
        <v>763</v>
      </c>
      <c r="J128" s="86">
        <v>690.4</v>
      </c>
      <c r="K128" s="86">
        <v>345.2</v>
      </c>
      <c r="L128" s="86">
        <v>176.46</v>
      </c>
      <c r="M128" s="86">
        <v>44.53</v>
      </c>
      <c r="N128" s="86">
        <v>0</v>
      </c>
      <c r="O128" s="86">
        <f t="shared" si="12"/>
        <v>3339.41</v>
      </c>
      <c r="P128" s="86">
        <v>0.01</v>
      </c>
      <c r="Q128" s="88">
        <f t="shared" si="13"/>
        <v>33.3941</v>
      </c>
      <c r="R128" s="89">
        <f t="shared" si="14"/>
        <v>400.7292</v>
      </c>
    </row>
    <row r="129" s="78" customFormat="1" spans="1:18">
      <c r="A129" s="84">
        <v>125</v>
      </c>
      <c r="B129" s="85" t="s">
        <v>145</v>
      </c>
      <c r="C129" s="86">
        <f t="shared" si="16"/>
        <v>4151.5</v>
      </c>
      <c r="D129" s="86">
        <v>1740</v>
      </c>
      <c r="E129" s="86">
        <v>822</v>
      </c>
      <c r="F129" s="86">
        <v>256.5</v>
      </c>
      <c r="G129" s="86">
        <v>1333</v>
      </c>
      <c r="H129" s="86">
        <f t="shared" si="11"/>
        <v>2023.59</v>
      </c>
      <c r="I129" s="86">
        <v>642</v>
      </c>
      <c r="J129" s="86">
        <v>760.88</v>
      </c>
      <c r="K129" s="86">
        <v>380.44</v>
      </c>
      <c r="L129" s="86">
        <v>191.34</v>
      </c>
      <c r="M129" s="86">
        <v>48.93</v>
      </c>
      <c r="N129" s="86">
        <v>0</v>
      </c>
      <c r="O129" s="86">
        <f t="shared" si="12"/>
        <v>2127.91</v>
      </c>
      <c r="P129" s="86">
        <v>0.005</v>
      </c>
      <c r="Q129" s="88">
        <f t="shared" si="13"/>
        <v>10.63955</v>
      </c>
      <c r="R129" s="89">
        <f t="shared" si="14"/>
        <v>127.6746</v>
      </c>
    </row>
    <row r="130" s="78" customFormat="1" spans="1:18">
      <c r="A130" s="84">
        <v>126</v>
      </c>
      <c r="B130" s="85" t="s">
        <v>146</v>
      </c>
      <c r="C130" s="86">
        <f t="shared" si="16"/>
        <v>4151.5</v>
      </c>
      <c r="D130" s="86">
        <v>1740</v>
      </c>
      <c r="E130" s="86">
        <v>822</v>
      </c>
      <c r="F130" s="86">
        <v>256.5</v>
      </c>
      <c r="G130" s="86">
        <v>1333</v>
      </c>
      <c r="H130" s="86">
        <f t="shared" si="11"/>
        <v>1678.95</v>
      </c>
      <c r="I130" s="86">
        <v>642</v>
      </c>
      <c r="J130" s="86">
        <v>570.72</v>
      </c>
      <c r="K130" s="86">
        <v>285.36</v>
      </c>
      <c r="L130" s="86">
        <v>143.82</v>
      </c>
      <c r="M130" s="86">
        <v>37.05</v>
      </c>
      <c r="N130" s="86">
        <v>0</v>
      </c>
      <c r="O130" s="86">
        <f t="shared" si="12"/>
        <v>2472.55</v>
      </c>
      <c r="P130" s="86">
        <v>0.005</v>
      </c>
      <c r="Q130" s="88">
        <f t="shared" si="13"/>
        <v>12.36275</v>
      </c>
      <c r="R130" s="89">
        <f t="shared" si="14"/>
        <v>148.353</v>
      </c>
    </row>
    <row r="131" s="78" customFormat="1" spans="1:18">
      <c r="A131" s="84">
        <v>127</v>
      </c>
      <c r="B131" s="85" t="s">
        <v>147</v>
      </c>
      <c r="C131" s="86">
        <f t="shared" si="16"/>
        <v>4111.5</v>
      </c>
      <c r="D131" s="86">
        <v>1720</v>
      </c>
      <c r="E131" s="86">
        <v>765</v>
      </c>
      <c r="F131" s="86">
        <v>248.5</v>
      </c>
      <c r="G131" s="86">
        <v>1378</v>
      </c>
      <c r="H131" s="86">
        <f t="shared" si="11"/>
        <v>1202.63</v>
      </c>
      <c r="I131" s="86">
        <v>523</v>
      </c>
      <c r="J131" s="86">
        <v>358.48</v>
      </c>
      <c r="K131" s="86">
        <v>179.24</v>
      </c>
      <c r="L131" s="86">
        <v>119.5</v>
      </c>
      <c r="M131" s="86">
        <v>22.41</v>
      </c>
      <c r="N131" s="86">
        <v>0</v>
      </c>
      <c r="O131" s="86">
        <f t="shared" si="12"/>
        <v>2908.87</v>
      </c>
      <c r="P131" s="86">
        <v>0.005</v>
      </c>
      <c r="Q131" s="88">
        <f t="shared" si="13"/>
        <v>14.54435</v>
      </c>
      <c r="R131" s="89">
        <f t="shared" si="14"/>
        <v>174.5322</v>
      </c>
    </row>
    <row r="132" s="78" customFormat="1" spans="1:18">
      <c r="A132" s="84">
        <v>128</v>
      </c>
      <c r="B132" s="85" t="s">
        <v>148</v>
      </c>
      <c r="C132" s="86">
        <f t="shared" si="16"/>
        <v>3894</v>
      </c>
      <c r="D132" s="86">
        <v>1720</v>
      </c>
      <c r="E132" s="86">
        <v>567</v>
      </c>
      <c r="F132" s="86">
        <v>229</v>
      </c>
      <c r="G132" s="86">
        <v>1378</v>
      </c>
      <c r="H132" s="86">
        <f t="shared" ref="H132:H174" si="17">I132+J132+K132+L132+M132+N132</f>
        <v>1180.63</v>
      </c>
      <c r="I132" s="86">
        <v>501</v>
      </c>
      <c r="J132" s="86">
        <v>358.48</v>
      </c>
      <c r="K132" s="86">
        <v>179.24</v>
      </c>
      <c r="L132" s="86">
        <v>119.5</v>
      </c>
      <c r="M132" s="86">
        <v>22.41</v>
      </c>
      <c r="N132" s="86">
        <v>0</v>
      </c>
      <c r="O132" s="86">
        <f t="shared" ref="O132:O174" si="18">C132-H132</f>
        <v>2713.37</v>
      </c>
      <c r="P132" s="86">
        <v>0.005</v>
      </c>
      <c r="Q132" s="88">
        <f t="shared" ref="Q132:Q174" si="19">O132*P132</f>
        <v>13.56685</v>
      </c>
      <c r="R132" s="89">
        <f t="shared" ref="R132:R174" si="20">O132*P132*12</f>
        <v>162.8022</v>
      </c>
    </row>
    <row r="133" s="78" customFormat="1" spans="1:18">
      <c r="A133" s="84">
        <v>129</v>
      </c>
      <c r="B133" s="85" t="s">
        <v>149</v>
      </c>
      <c r="C133" s="86">
        <f t="shared" si="16"/>
        <v>3894</v>
      </c>
      <c r="D133" s="86">
        <v>1720</v>
      </c>
      <c r="E133" s="86">
        <v>567</v>
      </c>
      <c r="F133" s="86">
        <v>229</v>
      </c>
      <c r="G133" s="86">
        <v>1378</v>
      </c>
      <c r="H133" s="86">
        <f t="shared" si="17"/>
        <v>1180.63</v>
      </c>
      <c r="I133" s="86">
        <v>501</v>
      </c>
      <c r="J133" s="86">
        <v>358.48</v>
      </c>
      <c r="K133" s="86">
        <v>179.24</v>
      </c>
      <c r="L133" s="86">
        <v>119.5</v>
      </c>
      <c r="M133" s="86">
        <v>22.41</v>
      </c>
      <c r="N133" s="86">
        <v>0</v>
      </c>
      <c r="O133" s="86">
        <f t="shared" si="18"/>
        <v>2713.37</v>
      </c>
      <c r="P133" s="86">
        <v>0.005</v>
      </c>
      <c r="Q133" s="88">
        <f t="shared" si="19"/>
        <v>13.56685</v>
      </c>
      <c r="R133" s="89">
        <f t="shared" si="20"/>
        <v>162.8022</v>
      </c>
    </row>
    <row r="134" s="78" customFormat="1" spans="1:18">
      <c r="A134" s="84">
        <v>130</v>
      </c>
      <c r="B134" s="85" t="s">
        <v>150</v>
      </c>
      <c r="C134" s="86">
        <f t="shared" si="16"/>
        <v>4111.5</v>
      </c>
      <c r="D134" s="86">
        <v>1720</v>
      </c>
      <c r="E134" s="86">
        <v>765</v>
      </c>
      <c r="F134" s="86">
        <v>248.5</v>
      </c>
      <c r="G134" s="86">
        <v>1378</v>
      </c>
      <c r="H134" s="86">
        <f t="shared" si="17"/>
        <v>1202.63</v>
      </c>
      <c r="I134" s="86">
        <v>523</v>
      </c>
      <c r="J134" s="86">
        <v>358.48</v>
      </c>
      <c r="K134" s="86">
        <v>179.24</v>
      </c>
      <c r="L134" s="86">
        <v>119.5</v>
      </c>
      <c r="M134" s="86">
        <v>22.41</v>
      </c>
      <c r="N134" s="86">
        <v>0</v>
      </c>
      <c r="O134" s="86">
        <f t="shared" si="18"/>
        <v>2908.87</v>
      </c>
      <c r="P134" s="86">
        <v>0.005</v>
      </c>
      <c r="Q134" s="88">
        <f t="shared" si="19"/>
        <v>14.54435</v>
      </c>
      <c r="R134" s="89">
        <f t="shared" si="20"/>
        <v>174.5322</v>
      </c>
    </row>
    <row r="135" s="78" customFormat="1" spans="1:18">
      <c r="A135" s="84">
        <v>131</v>
      </c>
      <c r="B135" s="85" t="s">
        <v>151</v>
      </c>
      <c r="C135" s="86">
        <f t="shared" si="16"/>
        <v>6011</v>
      </c>
      <c r="D135" s="86">
        <v>2370</v>
      </c>
      <c r="E135" s="86">
        <v>1598</v>
      </c>
      <c r="F135" s="86">
        <v>397</v>
      </c>
      <c r="G135" s="86">
        <v>1646</v>
      </c>
      <c r="H135" s="86">
        <f t="shared" si="17"/>
        <v>2253.62</v>
      </c>
      <c r="I135" s="86">
        <v>893</v>
      </c>
      <c r="J135" s="86">
        <v>750.08</v>
      </c>
      <c r="K135" s="86">
        <v>375.04</v>
      </c>
      <c r="L135" s="86">
        <v>187.24</v>
      </c>
      <c r="M135" s="86">
        <v>48.26</v>
      </c>
      <c r="N135" s="86">
        <v>0</v>
      </c>
      <c r="O135" s="86">
        <f t="shared" si="18"/>
        <v>3757.38</v>
      </c>
      <c r="P135" s="86">
        <v>0.01</v>
      </c>
      <c r="Q135" s="88">
        <f t="shared" si="19"/>
        <v>37.5738</v>
      </c>
      <c r="R135" s="89">
        <f t="shared" si="20"/>
        <v>450.8856</v>
      </c>
    </row>
    <row r="136" s="78" customFormat="1" spans="1:18">
      <c r="A136" s="84">
        <v>132</v>
      </c>
      <c r="B136" s="87" t="s">
        <v>152</v>
      </c>
      <c r="C136" s="86">
        <f t="shared" si="16"/>
        <v>3997.5</v>
      </c>
      <c r="D136" s="86">
        <v>1720</v>
      </c>
      <c r="E136" s="86">
        <v>661</v>
      </c>
      <c r="F136" s="86">
        <v>238.5</v>
      </c>
      <c r="G136" s="86">
        <v>1378</v>
      </c>
      <c r="H136" s="86">
        <f t="shared" si="17"/>
        <v>1744.64</v>
      </c>
      <c r="I136" s="86">
        <v>621</v>
      </c>
      <c r="J136" s="86">
        <v>618.48</v>
      </c>
      <c r="K136" s="86">
        <v>309.24</v>
      </c>
      <c r="L136" s="86">
        <v>155.88</v>
      </c>
      <c r="M136" s="86">
        <v>40.04</v>
      </c>
      <c r="N136" s="86">
        <v>0</v>
      </c>
      <c r="O136" s="86">
        <f t="shared" si="18"/>
        <v>2252.86</v>
      </c>
      <c r="P136" s="86">
        <v>0.005</v>
      </c>
      <c r="Q136" s="88">
        <f t="shared" si="19"/>
        <v>11.2643</v>
      </c>
      <c r="R136" s="89">
        <f t="shared" si="20"/>
        <v>135.1716</v>
      </c>
    </row>
    <row r="137" s="78" customFormat="1" spans="1:18">
      <c r="A137" s="84">
        <v>133</v>
      </c>
      <c r="B137" s="85" t="s">
        <v>153</v>
      </c>
      <c r="C137" s="86">
        <f t="shared" si="16"/>
        <v>5697</v>
      </c>
      <c r="D137" s="86">
        <v>2130</v>
      </c>
      <c r="E137" s="86">
        <v>1516</v>
      </c>
      <c r="F137" s="86">
        <v>365</v>
      </c>
      <c r="G137" s="86">
        <v>1686</v>
      </c>
      <c r="H137" s="86">
        <f t="shared" si="17"/>
        <v>2184.39</v>
      </c>
      <c r="I137" s="86">
        <v>831</v>
      </c>
      <c r="J137" s="86">
        <v>744.16</v>
      </c>
      <c r="K137" s="86">
        <v>372.08</v>
      </c>
      <c r="L137" s="86">
        <v>189.14</v>
      </c>
      <c r="M137" s="86">
        <v>48.01</v>
      </c>
      <c r="N137" s="86">
        <v>0</v>
      </c>
      <c r="O137" s="86">
        <f t="shared" si="18"/>
        <v>3512.61</v>
      </c>
      <c r="P137" s="86">
        <v>0.01</v>
      </c>
      <c r="Q137" s="88">
        <f t="shared" si="19"/>
        <v>35.1261</v>
      </c>
      <c r="R137" s="89">
        <f t="shared" si="20"/>
        <v>421.5132</v>
      </c>
    </row>
    <row r="138" s="78" customFormat="1" spans="1:18">
      <c r="A138" s="84">
        <v>134</v>
      </c>
      <c r="B138" s="85" t="s">
        <v>154</v>
      </c>
      <c r="C138" s="86">
        <f t="shared" si="16"/>
        <v>5037</v>
      </c>
      <c r="D138" s="86">
        <v>1940</v>
      </c>
      <c r="E138" s="86">
        <v>1070</v>
      </c>
      <c r="F138" s="86">
        <v>1726</v>
      </c>
      <c r="G138" s="86">
        <v>301</v>
      </c>
      <c r="H138" s="86">
        <f t="shared" si="17"/>
        <v>1929.98</v>
      </c>
      <c r="I138" s="86">
        <v>777</v>
      </c>
      <c r="J138" s="86">
        <v>646.32</v>
      </c>
      <c r="K138" s="86">
        <v>323.16</v>
      </c>
      <c r="L138" s="86">
        <v>141.72</v>
      </c>
      <c r="M138" s="86">
        <v>41.78</v>
      </c>
      <c r="N138" s="86">
        <v>0</v>
      </c>
      <c r="O138" s="86">
        <f t="shared" si="18"/>
        <v>3107.02</v>
      </c>
      <c r="P138" s="86">
        <v>0.01</v>
      </c>
      <c r="Q138" s="88">
        <f t="shared" si="19"/>
        <v>31.0702</v>
      </c>
      <c r="R138" s="89">
        <f t="shared" si="20"/>
        <v>372.8424</v>
      </c>
    </row>
    <row r="139" s="78" customFormat="1" spans="1:18">
      <c r="A139" s="84">
        <v>135</v>
      </c>
      <c r="B139" s="85" t="s">
        <v>155</v>
      </c>
      <c r="C139" s="86">
        <f t="shared" si="16"/>
        <v>5552</v>
      </c>
      <c r="D139" s="86">
        <v>1960</v>
      </c>
      <c r="E139" s="86">
        <v>1680</v>
      </c>
      <c r="F139" s="86">
        <v>364</v>
      </c>
      <c r="G139" s="86">
        <v>1548</v>
      </c>
      <c r="H139" s="86">
        <f t="shared" si="17"/>
        <v>1976.43</v>
      </c>
      <c r="I139" s="86">
        <v>769</v>
      </c>
      <c r="J139" s="86">
        <v>661.84</v>
      </c>
      <c r="K139" s="86">
        <v>330.92</v>
      </c>
      <c r="L139" s="86">
        <v>171.92</v>
      </c>
      <c r="M139" s="86">
        <v>42.75</v>
      </c>
      <c r="N139" s="86">
        <v>0</v>
      </c>
      <c r="O139" s="86">
        <f t="shared" si="18"/>
        <v>3575.57</v>
      </c>
      <c r="P139" s="86">
        <v>0.01</v>
      </c>
      <c r="Q139" s="88">
        <f t="shared" si="19"/>
        <v>35.7557</v>
      </c>
      <c r="R139" s="89">
        <f t="shared" si="20"/>
        <v>429.0684</v>
      </c>
    </row>
    <row r="140" s="78" customFormat="1" spans="1:18">
      <c r="A140" s="84">
        <v>136</v>
      </c>
      <c r="B140" s="85" t="s">
        <v>156</v>
      </c>
      <c r="C140" s="86">
        <f t="shared" si="16"/>
        <v>4282.5</v>
      </c>
      <c r="D140" s="86">
        <v>1740</v>
      </c>
      <c r="E140" s="86">
        <v>941</v>
      </c>
      <c r="F140" s="86">
        <v>268.5</v>
      </c>
      <c r="G140" s="86">
        <v>1333</v>
      </c>
      <c r="H140" s="86">
        <f t="shared" si="17"/>
        <v>1615.18</v>
      </c>
      <c r="I140" s="86">
        <v>657</v>
      </c>
      <c r="J140" s="86">
        <v>527.28</v>
      </c>
      <c r="K140" s="86">
        <v>263.64</v>
      </c>
      <c r="L140" s="86">
        <v>132.92</v>
      </c>
      <c r="M140" s="86">
        <v>34.34</v>
      </c>
      <c r="N140" s="86">
        <v>0</v>
      </c>
      <c r="O140" s="86">
        <f t="shared" si="18"/>
        <v>2667.32</v>
      </c>
      <c r="P140" s="86">
        <v>0.005</v>
      </c>
      <c r="Q140" s="88">
        <f t="shared" si="19"/>
        <v>13.3366</v>
      </c>
      <c r="R140" s="89">
        <f t="shared" si="20"/>
        <v>160.0392</v>
      </c>
    </row>
    <row r="141" s="78" customFormat="1" spans="1:18">
      <c r="A141" s="84">
        <v>137</v>
      </c>
      <c r="B141" s="85" t="s">
        <v>157</v>
      </c>
      <c r="C141" s="86">
        <f t="shared" si="16"/>
        <v>5746</v>
      </c>
      <c r="D141" s="86">
        <v>2370</v>
      </c>
      <c r="E141" s="86">
        <v>1357</v>
      </c>
      <c r="F141" s="86">
        <v>373</v>
      </c>
      <c r="G141" s="86">
        <v>1646</v>
      </c>
      <c r="H141" s="86">
        <f t="shared" si="17"/>
        <v>2223.53</v>
      </c>
      <c r="I141" s="86">
        <v>848</v>
      </c>
      <c r="J141" s="86">
        <v>756.64</v>
      </c>
      <c r="K141" s="86">
        <v>378.32</v>
      </c>
      <c r="L141" s="86">
        <v>191.78</v>
      </c>
      <c r="M141" s="86">
        <v>48.79</v>
      </c>
      <c r="N141" s="86">
        <v>0</v>
      </c>
      <c r="O141" s="86">
        <f t="shared" si="18"/>
        <v>3522.47</v>
      </c>
      <c r="P141" s="86">
        <v>0.01</v>
      </c>
      <c r="Q141" s="88">
        <f t="shared" si="19"/>
        <v>35.2247</v>
      </c>
      <c r="R141" s="89">
        <f t="shared" si="20"/>
        <v>422.6964</v>
      </c>
    </row>
    <row r="142" s="78" customFormat="1" spans="1:18">
      <c r="A142" s="84">
        <v>138</v>
      </c>
      <c r="B142" s="85" t="s">
        <v>158</v>
      </c>
      <c r="C142" s="86">
        <f t="shared" si="16"/>
        <v>4492</v>
      </c>
      <c r="D142" s="86">
        <v>1780</v>
      </c>
      <c r="E142" s="86">
        <v>1384</v>
      </c>
      <c r="F142" s="86">
        <v>0</v>
      </c>
      <c r="G142" s="86">
        <v>1328</v>
      </c>
      <c r="H142" s="86">
        <f t="shared" si="17"/>
        <v>1677.75</v>
      </c>
      <c r="I142" s="86">
        <v>693</v>
      </c>
      <c r="J142" s="86">
        <v>542.24</v>
      </c>
      <c r="K142" s="86">
        <v>271.12</v>
      </c>
      <c r="L142" s="86">
        <v>136.12</v>
      </c>
      <c r="M142" s="86">
        <v>35.27</v>
      </c>
      <c r="N142" s="86">
        <v>0</v>
      </c>
      <c r="O142" s="86">
        <f t="shared" si="18"/>
        <v>2814.25</v>
      </c>
      <c r="P142" s="86">
        <v>0.005</v>
      </c>
      <c r="Q142" s="88">
        <f t="shared" si="19"/>
        <v>14.07125</v>
      </c>
      <c r="R142" s="89">
        <f t="shared" si="20"/>
        <v>168.855</v>
      </c>
    </row>
    <row r="143" s="78" customFormat="1" spans="1:18">
      <c r="A143" s="84">
        <v>139</v>
      </c>
      <c r="B143" s="85" t="s">
        <v>159</v>
      </c>
      <c r="C143" s="86">
        <f t="shared" ref="C143:C174" si="21">D143+E143+G143+F143</f>
        <v>7539</v>
      </c>
      <c r="D143" s="86">
        <v>2370</v>
      </c>
      <c r="E143" s="86">
        <v>2987</v>
      </c>
      <c r="F143" s="86">
        <v>536</v>
      </c>
      <c r="G143" s="86">
        <v>1646</v>
      </c>
      <c r="H143" s="86">
        <f t="shared" si="17"/>
        <v>2702.46</v>
      </c>
      <c r="I143" s="86">
        <v>1073</v>
      </c>
      <c r="J143" s="86">
        <v>883.2</v>
      </c>
      <c r="K143" s="86">
        <v>441.6</v>
      </c>
      <c r="L143" s="86">
        <v>220.84</v>
      </c>
      <c r="M143" s="86">
        <v>56.58</v>
      </c>
      <c r="N143" s="86">
        <v>27.24</v>
      </c>
      <c r="O143" s="86">
        <f t="shared" si="18"/>
        <v>4836.54</v>
      </c>
      <c r="P143" s="86">
        <v>0.01</v>
      </c>
      <c r="Q143" s="88">
        <f t="shared" si="19"/>
        <v>48.3654</v>
      </c>
      <c r="R143" s="89">
        <f t="shared" si="20"/>
        <v>580.3848</v>
      </c>
    </row>
    <row r="144" s="78" customFormat="1" spans="1:18">
      <c r="A144" s="84">
        <v>140</v>
      </c>
      <c r="B144" s="85" t="s">
        <v>160</v>
      </c>
      <c r="C144" s="86">
        <f t="shared" si="21"/>
        <v>4492</v>
      </c>
      <c r="D144" s="86">
        <v>1780</v>
      </c>
      <c r="E144" s="86">
        <v>1384</v>
      </c>
      <c r="F144" s="86">
        <v>0</v>
      </c>
      <c r="G144" s="86">
        <v>1328</v>
      </c>
      <c r="H144" s="86">
        <f t="shared" si="17"/>
        <v>1677.75</v>
      </c>
      <c r="I144" s="86">
        <v>693</v>
      </c>
      <c r="J144" s="86">
        <v>542.24</v>
      </c>
      <c r="K144" s="86">
        <v>271.12</v>
      </c>
      <c r="L144" s="86">
        <v>136.12</v>
      </c>
      <c r="M144" s="86">
        <v>35.27</v>
      </c>
      <c r="N144" s="86">
        <v>0</v>
      </c>
      <c r="O144" s="86">
        <f t="shared" si="18"/>
        <v>2814.25</v>
      </c>
      <c r="P144" s="86">
        <v>0.005</v>
      </c>
      <c r="Q144" s="88">
        <f t="shared" si="19"/>
        <v>14.07125</v>
      </c>
      <c r="R144" s="89">
        <f t="shared" si="20"/>
        <v>168.855</v>
      </c>
    </row>
    <row r="145" s="78" customFormat="1" spans="1:18">
      <c r="A145" s="84">
        <v>141</v>
      </c>
      <c r="B145" s="85" t="s">
        <v>161</v>
      </c>
      <c r="C145" s="86">
        <f t="shared" si="21"/>
        <v>7766.5</v>
      </c>
      <c r="D145" s="86">
        <v>2740</v>
      </c>
      <c r="E145" s="86">
        <v>2654</v>
      </c>
      <c r="F145" s="86">
        <v>539.5</v>
      </c>
      <c r="G145" s="86">
        <v>1833</v>
      </c>
      <c r="H145" s="86">
        <f t="shared" si="17"/>
        <v>2777.5</v>
      </c>
      <c r="I145" s="86">
        <v>1093</v>
      </c>
      <c r="J145" s="86">
        <v>897.6</v>
      </c>
      <c r="K145" s="86">
        <v>448.8</v>
      </c>
      <c r="L145" s="86">
        <v>228.14</v>
      </c>
      <c r="M145" s="86">
        <v>57.48</v>
      </c>
      <c r="N145" s="86">
        <v>52.48</v>
      </c>
      <c r="O145" s="86">
        <f t="shared" si="18"/>
        <v>4989</v>
      </c>
      <c r="P145" s="86">
        <v>0.01</v>
      </c>
      <c r="Q145" s="88">
        <f t="shared" si="19"/>
        <v>49.89</v>
      </c>
      <c r="R145" s="89">
        <f t="shared" si="20"/>
        <v>598.68</v>
      </c>
    </row>
    <row r="146" s="78" customFormat="1" spans="1:18">
      <c r="A146" s="84">
        <v>142</v>
      </c>
      <c r="B146" s="85" t="s">
        <v>162</v>
      </c>
      <c r="C146" s="86">
        <f t="shared" si="21"/>
        <v>7052.5</v>
      </c>
      <c r="D146" s="86">
        <v>2370</v>
      </c>
      <c r="E146" s="86">
        <v>2545</v>
      </c>
      <c r="F146" s="86">
        <v>491.5</v>
      </c>
      <c r="G146" s="86">
        <v>1646</v>
      </c>
      <c r="H146" s="86">
        <f t="shared" si="17"/>
        <v>2470.85</v>
      </c>
      <c r="I146" s="86">
        <v>1015</v>
      </c>
      <c r="J146" s="86">
        <v>780.48</v>
      </c>
      <c r="K146" s="86">
        <v>390.24</v>
      </c>
      <c r="L146" s="86">
        <v>195.14</v>
      </c>
      <c r="M146" s="86">
        <v>50.16</v>
      </c>
      <c r="N146" s="86">
        <v>39.83</v>
      </c>
      <c r="O146" s="86">
        <f t="shared" si="18"/>
        <v>4581.65</v>
      </c>
      <c r="P146" s="86">
        <v>0.01</v>
      </c>
      <c r="Q146" s="88">
        <f t="shared" si="19"/>
        <v>45.8165</v>
      </c>
      <c r="R146" s="89">
        <f t="shared" si="20"/>
        <v>549.798</v>
      </c>
    </row>
    <row r="147" s="78" customFormat="1" spans="1:18">
      <c r="A147" s="84">
        <v>143</v>
      </c>
      <c r="B147" s="85" t="s">
        <v>163</v>
      </c>
      <c r="C147" s="86">
        <f t="shared" si="21"/>
        <v>5787</v>
      </c>
      <c r="D147" s="86">
        <v>2130</v>
      </c>
      <c r="E147" s="86">
        <v>1598</v>
      </c>
      <c r="F147" s="86">
        <v>373</v>
      </c>
      <c r="G147" s="86">
        <v>1686</v>
      </c>
      <c r="H147" s="86">
        <f t="shared" si="17"/>
        <v>2132.52</v>
      </c>
      <c r="I147" s="86">
        <v>832</v>
      </c>
      <c r="J147" s="86">
        <v>715.84</v>
      </c>
      <c r="K147" s="86">
        <v>357.92</v>
      </c>
      <c r="L147" s="86">
        <v>180.64</v>
      </c>
      <c r="M147" s="86">
        <v>46.12</v>
      </c>
      <c r="N147" s="86">
        <v>0</v>
      </c>
      <c r="O147" s="86">
        <f t="shared" si="18"/>
        <v>3654.48</v>
      </c>
      <c r="P147" s="86">
        <v>0.01</v>
      </c>
      <c r="Q147" s="88">
        <f t="shared" si="19"/>
        <v>36.5448</v>
      </c>
      <c r="R147" s="89">
        <f t="shared" si="20"/>
        <v>438.5376</v>
      </c>
    </row>
    <row r="148" s="78" customFormat="1" spans="1:18">
      <c r="A148" s="84">
        <v>144</v>
      </c>
      <c r="B148" s="85" t="s">
        <v>164</v>
      </c>
      <c r="C148" s="86">
        <f t="shared" si="21"/>
        <v>8524.5</v>
      </c>
      <c r="D148" s="86">
        <v>3420</v>
      </c>
      <c r="E148" s="86">
        <v>2763</v>
      </c>
      <c r="F148" s="86">
        <v>618.5</v>
      </c>
      <c r="G148" s="86">
        <v>1723</v>
      </c>
      <c r="H148" s="86">
        <f t="shared" si="17"/>
        <v>2993</v>
      </c>
      <c r="I148" s="86">
        <v>1170</v>
      </c>
      <c r="J148" s="86">
        <v>974.16</v>
      </c>
      <c r="K148" s="86">
        <v>487.08</v>
      </c>
      <c r="L148" s="86">
        <v>241.9</v>
      </c>
      <c r="M148" s="86">
        <v>62.26</v>
      </c>
      <c r="N148" s="86">
        <v>57.6</v>
      </c>
      <c r="O148" s="86">
        <f t="shared" si="18"/>
        <v>5531.5</v>
      </c>
      <c r="P148" s="86">
        <v>0.015</v>
      </c>
      <c r="Q148" s="88">
        <f t="shared" si="19"/>
        <v>82.9725</v>
      </c>
      <c r="R148" s="89">
        <f t="shared" si="20"/>
        <v>995.67</v>
      </c>
    </row>
    <row r="149" s="78" customFormat="1" spans="1:18">
      <c r="A149" s="84">
        <v>145</v>
      </c>
      <c r="B149" s="85" t="s">
        <v>165</v>
      </c>
      <c r="C149" s="86">
        <f t="shared" si="21"/>
        <v>4381</v>
      </c>
      <c r="D149" s="86">
        <v>1720</v>
      </c>
      <c r="E149" s="86">
        <v>1283</v>
      </c>
      <c r="F149" s="86">
        <v>0</v>
      </c>
      <c r="G149" s="86">
        <v>1378</v>
      </c>
      <c r="H149" s="86">
        <f t="shared" si="17"/>
        <v>1370.74</v>
      </c>
      <c r="I149" s="86">
        <v>604</v>
      </c>
      <c r="J149" s="86">
        <v>414.16</v>
      </c>
      <c r="K149" s="86">
        <v>207.08</v>
      </c>
      <c r="L149" s="86">
        <v>119.5</v>
      </c>
      <c r="M149" s="86">
        <v>26</v>
      </c>
      <c r="N149" s="86">
        <v>0</v>
      </c>
      <c r="O149" s="86">
        <f t="shared" si="18"/>
        <v>3010.26</v>
      </c>
      <c r="P149" s="86">
        <v>0.01</v>
      </c>
      <c r="Q149" s="88">
        <f t="shared" si="19"/>
        <v>30.1026</v>
      </c>
      <c r="R149" s="89">
        <f t="shared" si="20"/>
        <v>361.2312</v>
      </c>
    </row>
    <row r="150" s="78" customFormat="1" spans="1:18">
      <c r="A150" s="84">
        <v>146</v>
      </c>
      <c r="B150" s="85" t="s">
        <v>166</v>
      </c>
      <c r="C150" s="86">
        <f t="shared" si="21"/>
        <v>4111.5</v>
      </c>
      <c r="D150" s="86">
        <v>1720</v>
      </c>
      <c r="E150" s="86">
        <v>765</v>
      </c>
      <c r="F150" s="86">
        <v>248.5</v>
      </c>
      <c r="G150" s="86">
        <v>1378</v>
      </c>
      <c r="H150" s="86">
        <f t="shared" si="17"/>
        <v>1202.63</v>
      </c>
      <c r="I150" s="86">
        <v>523</v>
      </c>
      <c r="J150" s="86">
        <v>358.48</v>
      </c>
      <c r="K150" s="86">
        <v>179.24</v>
      </c>
      <c r="L150" s="86">
        <v>119.5</v>
      </c>
      <c r="M150" s="86">
        <v>22.41</v>
      </c>
      <c r="N150" s="86">
        <v>0</v>
      </c>
      <c r="O150" s="86">
        <f t="shared" si="18"/>
        <v>2908.87</v>
      </c>
      <c r="P150" s="86">
        <v>0.005</v>
      </c>
      <c r="Q150" s="88">
        <f t="shared" si="19"/>
        <v>14.54435</v>
      </c>
      <c r="R150" s="89">
        <f t="shared" si="20"/>
        <v>174.5322</v>
      </c>
    </row>
    <row r="151" s="78" customFormat="1" spans="1:18">
      <c r="A151" s="84">
        <v>147</v>
      </c>
      <c r="B151" s="85" t="s">
        <v>167</v>
      </c>
      <c r="C151" s="86">
        <f t="shared" si="21"/>
        <v>3997.5</v>
      </c>
      <c r="D151" s="86">
        <v>1720</v>
      </c>
      <c r="E151" s="86">
        <v>661</v>
      </c>
      <c r="F151" s="86">
        <v>238.5</v>
      </c>
      <c r="G151" s="86">
        <v>1378</v>
      </c>
      <c r="H151" s="86">
        <f t="shared" si="17"/>
        <v>1248.25</v>
      </c>
      <c r="I151" s="86">
        <v>553</v>
      </c>
      <c r="J151" s="86">
        <v>368.48</v>
      </c>
      <c r="K151" s="86">
        <v>184.24</v>
      </c>
      <c r="L151" s="86">
        <v>119.5</v>
      </c>
      <c r="M151" s="86">
        <v>23.03</v>
      </c>
      <c r="N151" s="86">
        <v>0</v>
      </c>
      <c r="O151" s="86">
        <f t="shared" si="18"/>
        <v>2749.25</v>
      </c>
      <c r="P151" s="86">
        <v>0.005</v>
      </c>
      <c r="Q151" s="88">
        <f t="shared" si="19"/>
        <v>13.74625</v>
      </c>
      <c r="R151" s="89">
        <f t="shared" si="20"/>
        <v>164.955</v>
      </c>
    </row>
    <row r="152" s="78" customFormat="1" spans="1:18">
      <c r="A152" s="84">
        <v>148</v>
      </c>
      <c r="B152" s="85" t="s">
        <v>168</v>
      </c>
      <c r="C152" s="86">
        <f t="shared" si="21"/>
        <v>3894</v>
      </c>
      <c r="D152" s="86">
        <v>1720</v>
      </c>
      <c r="E152" s="86">
        <v>567</v>
      </c>
      <c r="F152" s="86">
        <v>229</v>
      </c>
      <c r="G152" s="86">
        <v>1378</v>
      </c>
      <c r="H152" s="86">
        <f t="shared" si="17"/>
        <v>1180.63</v>
      </c>
      <c r="I152" s="86">
        <v>501</v>
      </c>
      <c r="J152" s="86">
        <v>358.48</v>
      </c>
      <c r="K152" s="86">
        <v>179.24</v>
      </c>
      <c r="L152" s="86">
        <v>119.5</v>
      </c>
      <c r="M152" s="86">
        <v>22.41</v>
      </c>
      <c r="N152" s="86">
        <v>0</v>
      </c>
      <c r="O152" s="86">
        <f t="shared" si="18"/>
        <v>2713.37</v>
      </c>
      <c r="P152" s="86">
        <v>0.005</v>
      </c>
      <c r="Q152" s="88">
        <f t="shared" si="19"/>
        <v>13.56685</v>
      </c>
      <c r="R152" s="89">
        <f t="shared" si="20"/>
        <v>162.8022</v>
      </c>
    </row>
    <row r="153" s="78" customFormat="1" spans="1:18">
      <c r="A153" s="84">
        <v>149</v>
      </c>
      <c r="B153" s="85" t="s">
        <v>169</v>
      </c>
      <c r="C153" s="86">
        <f t="shared" si="21"/>
        <v>4174.5</v>
      </c>
      <c r="D153" s="86">
        <v>1720</v>
      </c>
      <c r="E153" s="86">
        <v>822</v>
      </c>
      <c r="F153" s="86">
        <v>254.5</v>
      </c>
      <c r="G153" s="86">
        <v>1378</v>
      </c>
      <c r="H153" s="86">
        <f t="shared" si="17"/>
        <v>1326.07</v>
      </c>
      <c r="I153" s="86">
        <v>568</v>
      </c>
      <c r="J153" s="86">
        <v>408.4</v>
      </c>
      <c r="K153" s="86">
        <v>204.2</v>
      </c>
      <c r="L153" s="86">
        <v>119.5</v>
      </c>
      <c r="M153" s="86">
        <v>25.97</v>
      </c>
      <c r="N153" s="86">
        <v>0</v>
      </c>
      <c r="O153" s="86">
        <f t="shared" si="18"/>
        <v>2848.43</v>
      </c>
      <c r="P153" s="86">
        <v>0.005</v>
      </c>
      <c r="Q153" s="88">
        <f t="shared" si="19"/>
        <v>14.24215</v>
      </c>
      <c r="R153" s="89">
        <f t="shared" si="20"/>
        <v>170.9058</v>
      </c>
    </row>
    <row r="154" s="78" customFormat="1" spans="1:18">
      <c r="A154" s="84">
        <v>150</v>
      </c>
      <c r="B154" s="85" t="s">
        <v>170</v>
      </c>
      <c r="C154" s="86">
        <f t="shared" si="21"/>
        <v>3945.5</v>
      </c>
      <c r="D154" s="86">
        <v>1720</v>
      </c>
      <c r="E154" s="86">
        <v>614</v>
      </c>
      <c r="F154" s="86">
        <v>233.5</v>
      </c>
      <c r="G154" s="86">
        <v>1378</v>
      </c>
      <c r="H154" s="86">
        <f t="shared" si="17"/>
        <v>1439.48</v>
      </c>
      <c r="I154" s="86">
        <v>590</v>
      </c>
      <c r="J154" s="86">
        <v>466.24</v>
      </c>
      <c r="K154" s="86">
        <v>233.12</v>
      </c>
      <c r="L154" s="86">
        <v>119.86</v>
      </c>
      <c r="M154" s="86">
        <v>30.26</v>
      </c>
      <c r="N154" s="86">
        <v>0</v>
      </c>
      <c r="O154" s="86">
        <f t="shared" si="18"/>
        <v>2506.02</v>
      </c>
      <c r="P154" s="86">
        <v>0.005</v>
      </c>
      <c r="Q154" s="88">
        <f t="shared" si="19"/>
        <v>12.5301</v>
      </c>
      <c r="R154" s="89">
        <f t="shared" si="20"/>
        <v>150.3612</v>
      </c>
    </row>
    <row r="155" s="78" customFormat="1" spans="1:18">
      <c r="A155" s="84">
        <v>151</v>
      </c>
      <c r="B155" s="85" t="s">
        <v>171</v>
      </c>
      <c r="C155" s="86">
        <f t="shared" si="21"/>
        <v>3628</v>
      </c>
      <c r="D155" s="86">
        <v>1720</v>
      </c>
      <c r="E155" s="86">
        <v>530</v>
      </c>
      <c r="F155" s="86">
        <v>0</v>
      </c>
      <c r="G155" s="86">
        <v>1378</v>
      </c>
      <c r="H155" s="86">
        <f t="shared" si="17"/>
        <v>1184.63</v>
      </c>
      <c r="I155" s="86">
        <v>505</v>
      </c>
      <c r="J155" s="86">
        <v>358.48</v>
      </c>
      <c r="K155" s="86">
        <v>179.24</v>
      </c>
      <c r="L155" s="86">
        <v>119.5</v>
      </c>
      <c r="M155" s="86">
        <v>22.41</v>
      </c>
      <c r="N155" s="86">
        <v>0</v>
      </c>
      <c r="O155" s="86">
        <f t="shared" si="18"/>
        <v>2443.37</v>
      </c>
      <c r="P155" s="86">
        <v>0.005</v>
      </c>
      <c r="Q155" s="88">
        <f t="shared" si="19"/>
        <v>12.21685</v>
      </c>
      <c r="R155" s="89">
        <f t="shared" si="20"/>
        <v>146.6022</v>
      </c>
    </row>
    <row r="156" s="78" customFormat="1" spans="1:18">
      <c r="A156" s="84">
        <v>152</v>
      </c>
      <c r="B156" s="85" t="s">
        <v>172</v>
      </c>
      <c r="C156" s="86">
        <f t="shared" si="21"/>
        <v>3811</v>
      </c>
      <c r="D156" s="86">
        <v>1720</v>
      </c>
      <c r="E156" s="86">
        <v>713</v>
      </c>
      <c r="F156" s="86">
        <v>0</v>
      </c>
      <c r="G156" s="86">
        <v>1378</v>
      </c>
      <c r="H156" s="86">
        <f t="shared" si="17"/>
        <v>1206.63</v>
      </c>
      <c r="I156" s="86">
        <v>527</v>
      </c>
      <c r="J156" s="86">
        <v>358.48</v>
      </c>
      <c r="K156" s="86">
        <v>179.24</v>
      </c>
      <c r="L156" s="86">
        <v>119.5</v>
      </c>
      <c r="M156" s="86">
        <v>22.41</v>
      </c>
      <c r="N156" s="86">
        <v>0</v>
      </c>
      <c r="O156" s="86">
        <f t="shared" si="18"/>
        <v>2604.37</v>
      </c>
      <c r="P156" s="86">
        <v>0.005</v>
      </c>
      <c r="Q156" s="88">
        <f t="shared" si="19"/>
        <v>13.02185</v>
      </c>
      <c r="R156" s="89">
        <f t="shared" si="20"/>
        <v>156.2622</v>
      </c>
    </row>
    <row r="157" s="78" customFormat="1" spans="1:18">
      <c r="A157" s="84">
        <v>153</v>
      </c>
      <c r="B157" s="85" t="s">
        <v>173</v>
      </c>
      <c r="C157" s="86">
        <f t="shared" si="21"/>
        <v>3811</v>
      </c>
      <c r="D157" s="86">
        <v>1720</v>
      </c>
      <c r="E157" s="86">
        <v>713</v>
      </c>
      <c r="F157" s="86">
        <v>0</v>
      </c>
      <c r="G157" s="86">
        <v>1378</v>
      </c>
      <c r="H157" s="86">
        <f t="shared" si="17"/>
        <v>1206.63</v>
      </c>
      <c r="I157" s="86">
        <v>527</v>
      </c>
      <c r="J157" s="86">
        <v>358.48</v>
      </c>
      <c r="K157" s="86">
        <v>179.24</v>
      </c>
      <c r="L157" s="86">
        <v>119.5</v>
      </c>
      <c r="M157" s="86">
        <v>22.41</v>
      </c>
      <c r="N157" s="86">
        <v>0</v>
      </c>
      <c r="O157" s="86">
        <f t="shared" si="18"/>
        <v>2604.37</v>
      </c>
      <c r="P157" s="86">
        <v>0.005</v>
      </c>
      <c r="Q157" s="88">
        <f t="shared" si="19"/>
        <v>13.02185</v>
      </c>
      <c r="R157" s="89">
        <f t="shared" si="20"/>
        <v>156.2622</v>
      </c>
    </row>
    <row r="158" s="78" customFormat="1" spans="1:18">
      <c r="A158" s="84">
        <v>154</v>
      </c>
      <c r="B158" s="85" t="s">
        <v>174</v>
      </c>
      <c r="C158" s="86">
        <f t="shared" si="21"/>
        <v>3811</v>
      </c>
      <c r="D158" s="86">
        <v>1720</v>
      </c>
      <c r="E158" s="86">
        <v>713</v>
      </c>
      <c r="F158" s="86">
        <v>0</v>
      </c>
      <c r="G158" s="86">
        <v>1378</v>
      </c>
      <c r="H158" s="86">
        <f t="shared" si="17"/>
        <v>1206.63</v>
      </c>
      <c r="I158" s="86">
        <v>527</v>
      </c>
      <c r="J158" s="86">
        <v>358.48</v>
      </c>
      <c r="K158" s="86">
        <v>179.24</v>
      </c>
      <c r="L158" s="86">
        <v>119.5</v>
      </c>
      <c r="M158" s="86">
        <v>22.41</v>
      </c>
      <c r="N158" s="86">
        <v>0</v>
      </c>
      <c r="O158" s="86">
        <f t="shared" si="18"/>
        <v>2604.37</v>
      </c>
      <c r="P158" s="86">
        <v>0.005</v>
      </c>
      <c r="Q158" s="88">
        <f t="shared" si="19"/>
        <v>13.02185</v>
      </c>
      <c r="R158" s="89">
        <f t="shared" si="20"/>
        <v>156.2622</v>
      </c>
    </row>
    <row r="159" s="78" customFormat="1" spans="1:18">
      <c r="A159" s="84">
        <v>155</v>
      </c>
      <c r="B159" s="85" t="s">
        <v>175</v>
      </c>
      <c r="C159" s="86">
        <f t="shared" si="21"/>
        <v>4054.5</v>
      </c>
      <c r="D159" s="86">
        <v>1720</v>
      </c>
      <c r="E159" s="86">
        <v>713</v>
      </c>
      <c r="F159" s="86">
        <v>243.5</v>
      </c>
      <c r="G159" s="86">
        <v>1378</v>
      </c>
      <c r="H159" s="86">
        <f t="shared" si="17"/>
        <v>1518.7</v>
      </c>
      <c r="I159" s="86">
        <v>620</v>
      </c>
      <c r="J159" s="86">
        <v>493.68</v>
      </c>
      <c r="K159" s="86">
        <v>246.84</v>
      </c>
      <c r="L159" s="86">
        <v>125.94</v>
      </c>
      <c r="M159" s="86">
        <v>32.24</v>
      </c>
      <c r="N159" s="86">
        <v>0</v>
      </c>
      <c r="O159" s="86">
        <f t="shared" si="18"/>
        <v>2535.8</v>
      </c>
      <c r="P159" s="86">
        <v>0.005</v>
      </c>
      <c r="Q159" s="88">
        <f t="shared" si="19"/>
        <v>12.679</v>
      </c>
      <c r="R159" s="89">
        <f t="shared" si="20"/>
        <v>152.148</v>
      </c>
    </row>
    <row r="160" s="78" customFormat="1" spans="1:18">
      <c r="A160" s="84">
        <v>156</v>
      </c>
      <c r="B160" s="85" t="s">
        <v>176</v>
      </c>
      <c r="C160" s="86">
        <f t="shared" si="21"/>
        <v>3945.5</v>
      </c>
      <c r="D160" s="86">
        <v>1720</v>
      </c>
      <c r="E160" s="86">
        <v>614</v>
      </c>
      <c r="F160" s="86">
        <v>233.5</v>
      </c>
      <c r="G160" s="86">
        <v>1378</v>
      </c>
      <c r="H160" s="86">
        <f t="shared" si="17"/>
        <v>1429.62</v>
      </c>
      <c r="I160" s="86">
        <v>590</v>
      </c>
      <c r="J160" s="86">
        <v>460.16</v>
      </c>
      <c r="K160" s="86">
        <v>230.08</v>
      </c>
      <c r="L160" s="86">
        <v>119.5</v>
      </c>
      <c r="M160" s="86">
        <v>29.88</v>
      </c>
      <c r="N160" s="86">
        <v>0</v>
      </c>
      <c r="O160" s="86">
        <f t="shared" si="18"/>
        <v>2515.88</v>
      </c>
      <c r="P160" s="86">
        <v>0.005</v>
      </c>
      <c r="Q160" s="88">
        <f t="shared" si="19"/>
        <v>12.5794</v>
      </c>
      <c r="R160" s="89">
        <f t="shared" si="20"/>
        <v>150.9528</v>
      </c>
    </row>
    <row r="161" s="78" customFormat="1" spans="1:18">
      <c r="A161" s="84">
        <v>157</v>
      </c>
      <c r="B161" s="85" t="s">
        <v>177</v>
      </c>
      <c r="C161" s="86">
        <f t="shared" si="21"/>
        <v>3759</v>
      </c>
      <c r="D161" s="86">
        <v>1720</v>
      </c>
      <c r="E161" s="86">
        <v>661</v>
      </c>
      <c r="F161" s="86">
        <v>0</v>
      </c>
      <c r="G161" s="86">
        <v>1378</v>
      </c>
      <c r="H161" s="86">
        <f t="shared" si="17"/>
        <v>1447.18</v>
      </c>
      <c r="I161" s="86">
        <v>588</v>
      </c>
      <c r="J161" s="86">
        <v>471.6</v>
      </c>
      <c r="K161" s="86">
        <v>235.8</v>
      </c>
      <c r="L161" s="86">
        <v>120.8</v>
      </c>
      <c r="M161" s="86">
        <v>30.98</v>
      </c>
      <c r="N161" s="86">
        <v>0</v>
      </c>
      <c r="O161" s="86">
        <f t="shared" si="18"/>
        <v>2311.82</v>
      </c>
      <c r="P161" s="86">
        <v>0.005</v>
      </c>
      <c r="Q161" s="88">
        <f t="shared" si="19"/>
        <v>11.5591</v>
      </c>
      <c r="R161" s="89">
        <f t="shared" si="20"/>
        <v>138.7092</v>
      </c>
    </row>
    <row r="162" s="78" customFormat="1" spans="1:18">
      <c r="A162" s="84">
        <v>158</v>
      </c>
      <c r="B162" s="85" t="s">
        <v>178</v>
      </c>
      <c r="C162" s="86">
        <f t="shared" si="21"/>
        <v>6992</v>
      </c>
      <c r="D162" s="86">
        <v>2740</v>
      </c>
      <c r="E162" s="86">
        <v>1950</v>
      </c>
      <c r="F162" s="86">
        <v>469</v>
      </c>
      <c r="G162" s="86">
        <v>1833</v>
      </c>
      <c r="H162" s="86">
        <f t="shared" si="17"/>
        <v>2636.88</v>
      </c>
      <c r="I162" s="86">
        <v>1032</v>
      </c>
      <c r="J162" s="86">
        <v>885.36</v>
      </c>
      <c r="K162" s="86">
        <v>442.68</v>
      </c>
      <c r="L162" s="86">
        <v>220.12</v>
      </c>
      <c r="M162" s="86">
        <v>56.72</v>
      </c>
      <c r="N162" s="86">
        <v>0</v>
      </c>
      <c r="O162" s="86">
        <f t="shared" si="18"/>
        <v>4355.12</v>
      </c>
      <c r="P162" s="86">
        <v>0.01</v>
      </c>
      <c r="Q162" s="88">
        <f t="shared" si="19"/>
        <v>43.5512</v>
      </c>
      <c r="R162" s="89">
        <f t="shared" si="20"/>
        <v>522.6144</v>
      </c>
    </row>
    <row r="163" s="78" customFormat="1" spans="1:18">
      <c r="A163" s="84">
        <v>159</v>
      </c>
      <c r="B163" s="85" t="s">
        <v>179</v>
      </c>
      <c r="C163" s="86">
        <f t="shared" si="21"/>
        <v>7604</v>
      </c>
      <c r="D163" s="86">
        <v>2950</v>
      </c>
      <c r="E163" s="86">
        <v>2337</v>
      </c>
      <c r="F163" s="86">
        <v>529</v>
      </c>
      <c r="G163" s="86">
        <v>1788</v>
      </c>
      <c r="H163" s="86">
        <f t="shared" si="17"/>
        <v>2638.74</v>
      </c>
      <c r="I163" s="86">
        <v>1082</v>
      </c>
      <c r="J163" s="86">
        <v>837.6</v>
      </c>
      <c r="K163" s="86">
        <v>418.8</v>
      </c>
      <c r="L163" s="86">
        <v>208.28</v>
      </c>
      <c r="M163" s="86">
        <v>53.73</v>
      </c>
      <c r="N163" s="86">
        <v>38.33</v>
      </c>
      <c r="O163" s="86">
        <f t="shared" si="18"/>
        <v>4965.26</v>
      </c>
      <c r="P163" s="86">
        <v>0.01</v>
      </c>
      <c r="Q163" s="88">
        <f t="shared" si="19"/>
        <v>49.6526</v>
      </c>
      <c r="R163" s="89">
        <f t="shared" si="20"/>
        <v>595.8312</v>
      </c>
    </row>
    <row r="164" s="78" customFormat="1" spans="1:18">
      <c r="A164" s="84">
        <v>160</v>
      </c>
      <c r="B164" s="85" t="s">
        <v>180</v>
      </c>
      <c r="C164" s="86">
        <f t="shared" si="21"/>
        <v>4963.5</v>
      </c>
      <c r="D164" s="86">
        <v>1940</v>
      </c>
      <c r="E164" s="86">
        <v>1003</v>
      </c>
      <c r="F164" s="86">
        <v>294.5</v>
      </c>
      <c r="G164" s="86">
        <v>1726</v>
      </c>
      <c r="H164" s="86">
        <f t="shared" si="17"/>
        <v>1760.43</v>
      </c>
      <c r="I164" s="86">
        <v>724</v>
      </c>
      <c r="J164" s="86">
        <v>567.84</v>
      </c>
      <c r="K164" s="86">
        <v>283.92</v>
      </c>
      <c r="L164" s="86">
        <v>147.8</v>
      </c>
      <c r="M164" s="86">
        <v>36.87</v>
      </c>
      <c r="N164" s="86">
        <v>0</v>
      </c>
      <c r="O164" s="86">
        <f t="shared" si="18"/>
        <v>3203.07</v>
      </c>
      <c r="P164" s="86">
        <v>0.01</v>
      </c>
      <c r="Q164" s="88">
        <f t="shared" si="19"/>
        <v>32.0307</v>
      </c>
      <c r="R164" s="89">
        <f t="shared" si="20"/>
        <v>384.3684</v>
      </c>
    </row>
    <row r="165" s="78" customFormat="1" spans="1:18">
      <c r="A165" s="84">
        <v>161</v>
      </c>
      <c r="B165" s="85" t="s">
        <v>181</v>
      </c>
      <c r="C165" s="86">
        <f t="shared" si="21"/>
        <v>5359</v>
      </c>
      <c r="D165" s="86">
        <v>2130</v>
      </c>
      <c r="E165" s="86">
        <v>1209</v>
      </c>
      <c r="F165" s="86">
        <v>334</v>
      </c>
      <c r="G165" s="86">
        <v>1686</v>
      </c>
      <c r="H165" s="86">
        <f t="shared" si="17"/>
        <v>1960.57</v>
      </c>
      <c r="I165" s="86">
        <v>763</v>
      </c>
      <c r="J165" s="86">
        <v>657.84</v>
      </c>
      <c r="K165" s="86">
        <v>328.92</v>
      </c>
      <c r="L165" s="86">
        <v>168.32</v>
      </c>
      <c r="M165" s="86">
        <v>42.49</v>
      </c>
      <c r="N165" s="86">
        <v>0</v>
      </c>
      <c r="O165" s="86">
        <f t="shared" si="18"/>
        <v>3398.43</v>
      </c>
      <c r="P165" s="86">
        <v>0.01</v>
      </c>
      <c r="Q165" s="88">
        <f t="shared" si="19"/>
        <v>33.9843</v>
      </c>
      <c r="R165" s="89">
        <f t="shared" si="20"/>
        <v>407.8116</v>
      </c>
    </row>
    <row r="166" s="78" customFormat="1" spans="1:18">
      <c r="A166" s="84">
        <v>162</v>
      </c>
      <c r="B166" s="85" t="s">
        <v>182</v>
      </c>
      <c r="C166" s="86">
        <f t="shared" si="21"/>
        <v>4305.5</v>
      </c>
      <c r="D166" s="86">
        <v>1720</v>
      </c>
      <c r="E166" s="86">
        <v>941</v>
      </c>
      <c r="F166" s="86">
        <v>266.5</v>
      </c>
      <c r="G166" s="86">
        <v>1378</v>
      </c>
      <c r="H166" s="86">
        <f t="shared" si="17"/>
        <v>1585.04</v>
      </c>
      <c r="I166" s="86">
        <v>653</v>
      </c>
      <c r="J166" s="86">
        <v>513.2</v>
      </c>
      <c r="K166" s="86">
        <v>256.6</v>
      </c>
      <c r="L166" s="86">
        <v>128.94</v>
      </c>
      <c r="M166" s="86">
        <v>33.3</v>
      </c>
      <c r="N166" s="86">
        <v>0</v>
      </c>
      <c r="O166" s="86">
        <f t="shared" si="18"/>
        <v>2720.46</v>
      </c>
      <c r="P166" s="86">
        <v>0.005</v>
      </c>
      <c r="Q166" s="88">
        <f t="shared" si="19"/>
        <v>13.6023</v>
      </c>
      <c r="R166" s="89">
        <f t="shared" si="20"/>
        <v>163.2276</v>
      </c>
    </row>
    <row r="167" s="78" customFormat="1" spans="1:18">
      <c r="A167" s="84">
        <v>163</v>
      </c>
      <c r="B167" s="85" t="s">
        <v>183</v>
      </c>
      <c r="C167" s="86">
        <f t="shared" si="21"/>
        <v>5921</v>
      </c>
      <c r="D167" s="86">
        <v>2370</v>
      </c>
      <c r="E167" s="86">
        <v>1516</v>
      </c>
      <c r="F167" s="86">
        <v>389</v>
      </c>
      <c r="G167" s="86">
        <v>1646</v>
      </c>
      <c r="H167" s="86">
        <f t="shared" si="17"/>
        <v>2081.96</v>
      </c>
      <c r="I167" s="86">
        <v>849</v>
      </c>
      <c r="J167" s="86">
        <v>678.72</v>
      </c>
      <c r="K167" s="86">
        <v>339.36</v>
      </c>
      <c r="L167" s="86">
        <v>171.08</v>
      </c>
      <c r="M167" s="86">
        <v>43.8</v>
      </c>
      <c r="N167" s="86">
        <v>0</v>
      </c>
      <c r="O167" s="86">
        <f t="shared" si="18"/>
        <v>3839.04</v>
      </c>
      <c r="P167" s="86">
        <v>0.01</v>
      </c>
      <c r="Q167" s="88">
        <f t="shared" si="19"/>
        <v>38.3904</v>
      </c>
      <c r="R167" s="89">
        <f t="shared" si="20"/>
        <v>460.6848</v>
      </c>
    </row>
    <row r="168" s="78" customFormat="1" spans="1:18">
      <c r="A168" s="84">
        <v>164</v>
      </c>
      <c r="B168" s="85" t="s">
        <v>184</v>
      </c>
      <c r="C168" s="86">
        <f t="shared" si="21"/>
        <v>5877</v>
      </c>
      <c r="D168" s="86">
        <v>2130</v>
      </c>
      <c r="E168" s="86">
        <v>1680</v>
      </c>
      <c r="F168" s="86">
        <v>381</v>
      </c>
      <c r="G168" s="86">
        <v>1686</v>
      </c>
      <c r="H168" s="86">
        <f t="shared" si="17"/>
        <v>2067.79</v>
      </c>
      <c r="I168" s="86">
        <v>849</v>
      </c>
      <c r="J168" s="86">
        <v>670.16</v>
      </c>
      <c r="K168" s="86">
        <v>335.08</v>
      </c>
      <c r="L168" s="86">
        <v>170.28</v>
      </c>
      <c r="M168" s="86">
        <v>43.27</v>
      </c>
      <c r="N168" s="86">
        <v>0</v>
      </c>
      <c r="O168" s="86">
        <f t="shared" si="18"/>
        <v>3809.21</v>
      </c>
      <c r="P168" s="86">
        <v>0.01</v>
      </c>
      <c r="Q168" s="88">
        <f t="shared" si="19"/>
        <v>38.0921</v>
      </c>
      <c r="R168" s="89">
        <f t="shared" si="20"/>
        <v>457.1052</v>
      </c>
    </row>
    <row r="169" s="78" customFormat="1" spans="1:18">
      <c r="A169" s="84">
        <v>165</v>
      </c>
      <c r="B169" s="85" t="s">
        <v>185</v>
      </c>
      <c r="C169" s="86">
        <f t="shared" si="21"/>
        <v>5206</v>
      </c>
      <c r="D169" s="86">
        <v>2130</v>
      </c>
      <c r="E169" s="86">
        <v>1070</v>
      </c>
      <c r="F169" s="86">
        <v>320</v>
      </c>
      <c r="G169" s="86">
        <v>1686</v>
      </c>
      <c r="H169" s="86">
        <f t="shared" si="17"/>
        <v>1936.33</v>
      </c>
      <c r="I169" s="86">
        <v>791</v>
      </c>
      <c r="J169" s="86">
        <v>631.12</v>
      </c>
      <c r="K169" s="86">
        <v>315.56</v>
      </c>
      <c r="L169" s="86">
        <v>157.82</v>
      </c>
      <c r="M169" s="86">
        <v>40.83</v>
      </c>
      <c r="N169" s="86">
        <v>0</v>
      </c>
      <c r="O169" s="86">
        <f t="shared" si="18"/>
        <v>3269.67</v>
      </c>
      <c r="P169" s="86">
        <v>0.01</v>
      </c>
      <c r="Q169" s="88">
        <f t="shared" si="19"/>
        <v>32.6967</v>
      </c>
      <c r="R169" s="89">
        <f t="shared" si="20"/>
        <v>392.3604</v>
      </c>
    </row>
    <row r="170" s="78" customFormat="1" spans="1:18">
      <c r="A170" s="84">
        <v>166</v>
      </c>
      <c r="B170" s="85" t="s">
        <v>186</v>
      </c>
      <c r="C170" s="86">
        <f t="shared" si="21"/>
        <v>7418</v>
      </c>
      <c r="D170" s="86">
        <v>2740</v>
      </c>
      <c r="E170" s="86">
        <v>2337</v>
      </c>
      <c r="F170" s="86">
        <v>508</v>
      </c>
      <c r="G170" s="86">
        <v>1833</v>
      </c>
      <c r="H170" s="86">
        <f t="shared" si="17"/>
        <v>2595.05</v>
      </c>
      <c r="I170" s="86">
        <v>1082</v>
      </c>
      <c r="J170" s="86">
        <v>834.64</v>
      </c>
      <c r="K170" s="86">
        <v>417.32</v>
      </c>
      <c r="L170" s="86">
        <v>207.54</v>
      </c>
      <c r="M170" s="86">
        <v>53.55</v>
      </c>
      <c r="N170" s="86">
        <v>0</v>
      </c>
      <c r="O170" s="86">
        <f t="shared" si="18"/>
        <v>4822.95</v>
      </c>
      <c r="P170" s="86">
        <v>0.01</v>
      </c>
      <c r="Q170" s="88">
        <f t="shared" si="19"/>
        <v>48.2295</v>
      </c>
      <c r="R170" s="89">
        <f t="shared" si="20"/>
        <v>578.754</v>
      </c>
    </row>
    <row r="171" s="78" customFormat="1" spans="1:18">
      <c r="A171" s="84">
        <v>167</v>
      </c>
      <c r="B171" s="85" t="s">
        <v>187</v>
      </c>
      <c r="C171" s="86">
        <f t="shared" si="21"/>
        <v>6933</v>
      </c>
      <c r="D171" s="86">
        <v>2370</v>
      </c>
      <c r="E171" s="86">
        <v>2436</v>
      </c>
      <c r="F171" s="86">
        <v>481</v>
      </c>
      <c r="G171" s="86">
        <v>1646</v>
      </c>
      <c r="H171" s="86">
        <f t="shared" si="17"/>
        <v>2530.39</v>
      </c>
      <c r="I171" s="86">
        <v>1005</v>
      </c>
      <c r="J171" s="86">
        <v>840.56</v>
      </c>
      <c r="K171" s="86">
        <v>420.28</v>
      </c>
      <c r="L171" s="86">
        <v>210.52</v>
      </c>
      <c r="M171" s="86">
        <v>54.03</v>
      </c>
      <c r="N171" s="86">
        <v>0</v>
      </c>
      <c r="O171" s="86">
        <f t="shared" si="18"/>
        <v>4402.61</v>
      </c>
      <c r="P171" s="86">
        <v>0.01</v>
      </c>
      <c r="Q171" s="88">
        <f t="shared" si="19"/>
        <v>44.0261</v>
      </c>
      <c r="R171" s="89">
        <f t="shared" si="20"/>
        <v>528.3132</v>
      </c>
    </row>
    <row r="172" s="78" customFormat="1" spans="1:18">
      <c r="A172" s="84">
        <v>168</v>
      </c>
      <c r="B172" s="85" t="s">
        <v>188</v>
      </c>
      <c r="C172" s="86">
        <f t="shared" si="21"/>
        <v>6605</v>
      </c>
      <c r="D172" s="86">
        <v>2740</v>
      </c>
      <c r="E172" s="86">
        <v>1598</v>
      </c>
      <c r="F172" s="86">
        <v>434</v>
      </c>
      <c r="G172" s="86">
        <v>1833</v>
      </c>
      <c r="H172" s="86">
        <f t="shared" si="17"/>
        <v>2409.67</v>
      </c>
      <c r="I172" s="86">
        <v>896</v>
      </c>
      <c r="J172" s="86">
        <v>832.16</v>
      </c>
      <c r="K172" s="86">
        <v>416.08</v>
      </c>
      <c r="L172" s="86">
        <v>211.92</v>
      </c>
      <c r="M172" s="86">
        <v>53.51</v>
      </c>
      <c r="N172" s="86">
        <v>0</v>
      </c>
      <c r="O172" s="86">
        <f t="shared" si="18"/>
        <v>4195.33</v>
      </c>
      <c r="P172" s="86">
        <v>0.01</v>
      </c>
      <c r="Q172" s="88">
        <f t="shared" si="19"/>
        <v>41.9533</v>
      </c>
      <c r="R172" s="89">
        <f t="shared" si="20"/>
        <v>503.4396</v>
      </c>
    </row>
    <row r="173" s="78" customFormat="1" spans="1:18">
      <c r="A173" s="84">
        <v>169</v>
      </c>
      <c r="B173" s="85" t="s">
        <v>189</v>
      </c>
      <c r="C173" s="86">
        <f t="shared" si="21"/>
        <v>5359</v>
      </c>
      <c r="D173" s="86">
        <v>2130</v>
      </c>
      <c r="E173" s="86">
        <v>1209</v>
      </c>
      <c r="F173" s="86">
        <v>334</v>
      </c>
      <c r="G173" s="86">
        <v>1686</v>
      </c>
      <c r="H173" s="86">
        <f t="shared" si="17"/>
        <v>1867.05</v>
      </c>
      <c r="I173" s="86">
        <v>763</v>
      </c>
      <c r="J173" s="86">
        <v>606.24</v>
      </c>
      <c r="K173" s="86">
        <v>303.12</v>
      </c>
      <c r="L173" s="86">
        <v>155.42</v>
      </c>
      <c r="M173" s="86">
        <v>39.27</v>
      </c>
      <c r="N173" s="86">
        <v>0</v>
      </c>
      <c r="O173" s="86">
        <f t="shared" si="18"/>
        <v>3491.95</v>
      </c>
      <c r="P173" s="86">
        <v>0.01</v>
      </c>
      <c r="Q173" s="88">
        <f t="shared" si="19"/>
        <v>34.9195</v>
      </c>
      <c r="R173" s="89">
        <f t="shared" si="20"/>
        <v>419.034</v>
      </c>
    </row>
    <row r="174" s="78" customFormat="1" spans="1:18">
      <c r="A174" s="84">
        <v>170</v>
      </c>
      <c r="B174" s="85" t="s">
        <v>190</v>
      </c>
      <c r="C174" s="86">
        <f t="shared" si="21"/>
        <v>5440.5</v>
      </c>
      <c r="D174" s="86">
        <v>2130</v>
      </c>
      <c r="E174" s="86">
        <v>1283</v>
      </c>
      <c r="F174" s="86">
        <v>341.5</v>
      </c>
      <c r="G174" s="86">
        <v>1686</v>
      </c>
      <c r="H174" s="86">
        <f t="shared" si="17"/>
        <v>1992.47</v>
      </c>
      <c r="I174" s="86">
        <v>818</v>
      </c>
      <c r="J174" s="86">
        <v>647.2</v>
      </c>
      <c r="K174" s="86">
        <v>323.6</v>
      </c>
      <c r="L174" s="86">
        <v>161.84</v>
      </c>
      <c r="M174" s="86">
        <v>41.83</v>
      </c>
      <c r="N174" s="86">
        <v>0</v>
      </c>
      <c r="O174" s="86">
        <f t="shared" si="18"/>
        <v>3448.03</v>
      </c>
      <c r="P174" s="86">
        <v>0.01</v>
      </c>
      <c r="Q174" s="88">
        <f t="shared" si="19"/>
        <v>34.4803</v>
      </c>
      <c r="R174" s="89">
        <f t="shared" si="20"/>
        <v>413.7636</v>
      </c>
    </row>
    <row r="175" s="78" customFormat="1" spans="1:18">
      <c r="A175" s="84">
        <v>171</v>
      </c>
      <c r="B175" s="85" t="s">
        <v>191</v>
      </c>
      <c r="C175" s="86">
        <f t="shared" ref="C175:C207" si="22">D175+E175+G175+F175</f>
        <v>6695</v>
      </c>
      <c r="D175" s="86">
        <v>2740</v>
      </c>
      <c r="E175" s="86">
        <v>1680</v>
      </c>
      <c r="F175" s="86">
        <v>442</v>
      </c>
      <c r="G175" s="86">
        <v>1833</v>
      </c>
      <c r="H175" s="86">
        <f t="shared" ref="H175:H199" si="23">I175+J175+K175+L175+M175+N175</f>
        <v>2408.64</v>
      </c>
      <c r="I175" s="86">
        <v>997</v>
      </c>
      <c r="J175" s="86">
        <v>778.8</v>
      </c>
      <c r="K175" s="86">
        <v>389.4</v>
      </c>
      <c r="L175" s="86">
        <v>193.38</v>
      </c>
      <c r="M175" s="86">
        <v>50.06</v>
      </c>
      <c r="N175" s="86">
        <v>0</v>
      </c>
      <c r="O175" s="86">
        <f t="shared" ref="O175:O199" si="24">C175-H175</f>
        <v>4286.36</v>
      </c>
      <c r="P175" s="86">
        <v>0.01</v>
      </c>
      <c r="Q175" s="88">
        <f t="shared" ref="Q175:Q199" si="25">O175*P175</f>
        <v>42.8636</v>
      </c>
      <c r="R175" s="89">
        <f t="shared" ref="R175:R199" si="26">O175*P175*12</f>
        <v>514.3632</v>
      </c>
    </row>
    <row r="176" s="78" customFormat="1" spans="1:18">
      <c r="A176" s="84">
        <v>172</v>
      </c>
      <c r="B176" s="85" t="s">
        <v>192</v>
      </c>
      <c r="C176" s="86">
        <f t="shared" si="22"/>
        <v>5440.5</v>
      </c>
      <c r="D176" s="86">
        <v>2130</v>
      </c>
      <c r="E176" s="86">
        <v>1283</v>
      </c>
      <c r="F176" s="86">
        <v>341.5</v>
      </c>
      <c r="G176" s="86">
        <v>1686</v>
      </c>
      <c r="H176" s="86">
        <f t="shared" si="23"/>
        <v>1753.05</v>
      </c>
      <c r="I176" s="86">
        <v>785</v>
      </c>
      <c r="J176" s="86">
        <v>537.12</v>
      </c>
      <c r="K176" s="86">
        <v>268.56</v>
      </c>
      <c r="L176" s="86">
        <v>128.8</v>
      </c>
      <c r="M176" s="86">
        <v>33.57</v>
      </c>
      <c r="N176" s="86">
        <v>0</v>
      </c>
      <c r="O176" s="86">
        <f t="shared" si="24"/>
        <v>3687.45</v>
      </c>
      <c r="P176" s="86">
        <v>0.01</v>
      </c>
      <c r="Q176" s="88">
        <f t="shared" si="25"/>
        <v>36.8745</v>
      </c>
      <c r="R176" s="89">
        <f t="shared" si="26"/>
        <v>442.494</v>
      </c>
    </row>
    <row r="177" s="78" customFormat="1" spans="1:18">
      <c r="A177" s="84">
        <v>173</v>
      </c>
      <c r="B177" s="85" t="s">
        <v>193</v>
      </c>
      <c r="C177" s="86">
        <f t="shared" si="22"/>
        <v>5697</v>
      </c>
      <c r="D177" s="86">
        <v>2130</v>
      </c>
      <c r="E177" s="86">
        <v>1516</v>
      </c>
      <c r="F177" s="86">
        <v>365</v>
      </c>
      <c r="G177" s="86">
        <v>1686</v>
      </c>
      <c r="H177" s="86">
        <f t="shared" si="23"/>
        <v>2423.11</v>
      </c>
      <c r="I177" s="86">
        <v>822</v>
      </c>
      <c r="J177" s="86">
        <v>880.72</v>
      </c>
      <c r="K177" s="86">
        <v>440.36</v>
      </c>
      <c r="L177" s="86">
        <v>223.6</v>
      </c>
      <c r="M177" s="86">
        <v>56.43</v>
      </c>
      <c r="N177" s="86">
        <v>0</v>
      </c>
      <c r="O177" s="86">
        <f t="shared" si="24"/>
        <v>3273.89</v>
      </c>
      <c r="P177" s="86">
        <v>0.01</v>
      </c>
      <c r="Q177" s="88">
        <f t="shared" si="25"/>
        <v>32.7389</v>
      </c>
      <c r="R177" s="89">
        <f t="shared" si="26"/>
        <v>392.8668</v>
      </c>
    </row>
    <row r="178" s="78" customFormat="1" spans="1:18">
      <c r="A178" s="84">
        <v>174</v>
      </c>
      <c r="B178" s="85" t="s">
        <v>194</v>
      </c>
      <c r="C178" s="86">
        <f t="shared" si="22"/>
        <v>5206</v>
      </c>
      <c r="D178" s="86">
        <v>2130</v>
      </c>
      <c r="E178" s="86">
        <v>1070</v>
      </c>
      <c r="F178" s="86">
        <v>320</v>
      </c>
      <c r="G178" s="86">
        <v>1686</v>
      </c>
      <c r="H178" s="86">
        <f t="shared" si="23"/>
        <v>2016.95</v>
      </c>
      <c r="I178" s="86">
        <v>791</v>
      </c>
      <c r="J178" s="86">
        <v>675.6</v>
      </c>
      <c r="K178" s="86">
        <v>337.8</v>
      </c>
      <c r="L178" s="86">
        <v>168.94</v>
      </c>
      <c r="M178" s="86">
        <v>43.61</v>
      </c>
      <c r="N178" s="86">
        <v>0</v>
      </c>
      <c r="O178" s="86">
        <f t="shared" si="24"/>
        <v>3189.05</v>
      </c>
      <c r="P178" s="86">
        <v>0.01</v>
      </c>
      <c r="Q178" s="88">
        <f t="shared" si="25"/>
        <v>31.8905</v>
      </c>
      <c r="R178" s="89">
        <f t="shared" si="26"/>
        <v>382.686</v>
      </c>
    </row>
    <row r="179" s="78" customFormat="1" spans="1:18">
      <c r="A179" s="84">
        <v>175</v>
      </c>
      <c r="B179" s="85" t="s">
        <v>195</v>
      </c>
      <c r="C179" s="86">
        <f t="shared" si="22"/>
        <v>7952.5</v>
      </c>
      <c r="D179" s="86">
        <v>2950</v>
      </c>
      <c r="E179" s="86">
        <v>2654</v>
      </c>
      <c r="F179" s="86">
        <v>560.5</v>
      </c>
      <c r="G179" s="86">
        <v>1788</v>
      </c>
      <c r="H179" s="86">
        <f t="shared" si="23"/>
        <v>2890.11</v>
      </c>
      <c r="I179" s="86">
        <v>1156</v>
      </c>
      <c r="J179" s="86">
        <v>934.08</v>
      </c>
      <c r="K179" s="86">
        <v>467.04</v>
      </c>
      <c r="L179" s="86">
        <v>231.9</v>
      </c>
      <c r="M179" s="86">
        <v>59.76</v>
      </c>
      <c r="N179" s="86">
        <v>41.33</v>
      </c>
      <c r="O179" s="86">
        <f t="shared" si="24"/>
        <v>5062.39</v>
      </c>
      <c r="P179" s="86">
        <v>0.015</v>
      </c>
      <c r="Q179" s="88">
        <f t="shared" si="25"/>
        <v>75.93585</v>
      </c>
      <c r="R179" s="89">
        <f t="shared" si="26"/>
        <v>911.2302</v>
      </c>
    </row>
    <row r="180" s="78" customFormat="1" spans="1:18">
      <c r="A180" s="84">
        <v>176</v>
      </c>
      <c r="B180" s="85" t="s">
        <v>196</v>
      </c>
      <c r="C180" s="86">
        <f t="shared" si="22"/>
        <v>5359</v>
      </c>
      <c r="D180" s="86">
        <v>2130</v>
      </c>
      <c r="E180" s="86">
        <v>1209</v>
      </c>
      <c r="F180" s="86">
        <v>334</v>
      </c>
      <c r="G180" s="86">
        <v>1686</v>
      </c>
      <c r="H180" s="86">
        <f t="shared" si="23"/>
        <v>2123.91</v>
      </c>
      <c r="I180" s="86">
        <v>815</v>
      </c>
      <c r="J180" s="86">
        <v>721.84</v>
      </c>
      <c r="K180" s="86">
        <v>360.92</v>
      </c>
      <c r="L180" s="86">
        <v>179.66</v>
      </c>
      <c r="M180" s="86">
        <v>46.49</v>
      </c>
      <c r="N180" s="86">
        <v>0</v>
      </c>
      <c r="O180" s="86">
        <f t="shared" si="24"/>
        <v>3235.09</v>
      </c>
      <c r="P180" s="86">
        <v>0.01</v>
      </c>
      <c r="Q180" s="88">
        <f t="shared" si="25"/>
        <v>32.3509</v>
      </c>
      <c r="R180" s="89">
        <f t="shared" si="26"/>
        <v>388.2108</v>
      </c>
    </row>
    <row r="181" s="78" customFormat="1" spans="1:18">
      <c r="A181" s="84">
        <v>177</v>
      </c>
      <c r="B181" s="85" t="s">
        <v>197</v>
      </c>
      <c r="C181" s="86">
        <f t="shared" si="22"/>
        <v>7713</v>
      </c>
      <c r="D181" s="86">
        <v>2950</v>
      </c>
      <c r="E181" s="86">
        <v>2436</v>
      </c>
      <c r="F181" s="86">
        <v>539</v>
      </c>
      <c r="G181" s="86">
        <v>1788</v>
      </c>
      <c r="H181" s="86">
        <f t="shared" si="23"/>
        <v>2906.13</v>
      </c>
      <c r="I181" s="86">
        <v>1125</v>
      </c>
      <c r="J181" s="86">
        <v>982.56</v>
      </c>
      <c r="K181" s="86">
        <v>491.28</v>
      </c>
      <c r="L181" s="86">
        <v>244.5</v>
      </c>
      <c r="M181" s="86">
        <v>62.79</v>
      </c>
      <c r="N181" s="86">
        <v>0</v>
      </c>
      <c r="O181" s="86">
        <f t="shared" si="24"/>
        <v>4806.87</v>
      </c>
      <c r="P181" s="86">
        <v>0.01</v>
      </c>
      <c r="Q181" s="88">
        <f t="shared" si="25"/>
        <v>48.0687</v>
      </c>
      <c r="R181" s="89">
        <f t="shared" si="26"/>
        <v>576.8244</v>
      </c>
    </row>
    <row r="182" s="78" customFormat="1" spans="1:18">
      <c r="A182" s="84">
        <v>178</v>
      </c>
      <c r="B182" s="85" t="s">
        <v>198</v>
      </c>
      <c r="C182" s="86">
        <f t="shared" si="22"/>
        <v>8771</v>
      </c>
      <c r="D182" s="86">
        <v>3420</v>
      </c>
      <c r="E182" s="86">
        <v>2987</v>
      </c>
      <c r="F182" s="86">
        <v>641</v>
      </c>
      <c r="G182" s="86">
        <v>1723</v>
      </c>
      <c r="H182" s="86">
        <f t="shared" si="23"/>
        <v>2836.86</v>
      </c>
      <c r="I182" s="86">
        <v>1166</v>
      </c>
      <c r="J182" s="86">
        <v>887.12</v>
      </c>
      <c r="K182" s="86">
        <v>443.56</v>
      </c>
      <c r="L182" s="86">
        <v>214.68</v>
      </c>
      <c r="M182" s="86">
        <v>55.45</v>
      </c>
      <c r="N182" s="86">
        <v>70.05</v>
      </c>
      <c r="O182" s="86">
        <f t="shared" si="24"/>
        <v>5934.14</v>
      </c>
      <c r="P182" s="86">
        <v>0.015</v>
      </c>
      <c r="Q182" s="88">
        <f t="shared" si="25"/>
        <v>89.0121</v>
      </c>
      <c r="R182" s="89">
        <f t="shared" si="26"/>
        <v>1068.1452</v>
      </c>
    </row>
    <row r="183" s="78" customFormat="1" spans="1:18">
      <c r="A183" s="84">
        <v>179</v>
      </c>
      <c r="B183" s="85" t="s">
        <v>199</v>
      </c>
      <c r="C183" s="86">
        <f t="shared" si="22"/>
        <v>8771</v>
      </c>
      <c r="D183" s="86">
        <v>3420</v>
      </c>
      <c r="E183" s="86">
        <v>2987</v>
      </c>
      <c r="F183" s="86">
        <v>641</v>
      </c>
      <c r="G183" s="86">
        <v>1723</v>
      </c>
      <c r="H183" s="86">
        <f t="shared" si="23"/>
        <v>3142.91</v>
      </c>
      <c r="I183" s="86">
        <v>1246</v>
      </c>
      <c r="J183" s="86">
        <v>1011.84</v>
      </c>
      <c r="K183" s="86">
        <v>505.92</v>
      </c>
      <c r="L183" s="86">
        <v>253.94</v>
      </c>
      <c r="M183" s="86">
        <v>64.62</v>
      </c>
      <c r="N183" s="86">
        <v>60.59</v>
      </c>
      <c r="O183" s="86">
        <f t="shared" si="24"/>
        <v>5628.09</v>
      </c>
      <c r="P183" s="86">
        <v>0.015</v>
      </c>
      <c r="Q183" s="88">
        <f t="shared" si="25"/>
        <v>84.42135</v>
      </c>
      <c r="R183" s="89">
        <f t="shared" si="26"/>
        <v>1013.0562</v>
      </c>
    </row>
    <row r="184" s="78" customFormat="1" spans="1:18">
      <c r="A184" s="84">
        <v>180</v>
      </c>
      <c r="B184" s="85" t="s">
        <v>200</v>
      </c>
      <c r="C184" s="86">
        <f t="shared" si="22"/>
        <v>6794</v>
      </c>
      <c r="D184" s="86">
        <v>2740</v>
      </c>
      <c r="E184" s="86">
        <v>1770</v>
      </c>
      <c r="F184" s="86">
        <v>451</v>
      </c>
      <c r="G184" s="86">
        <v>1833</v>
      </c>
      <c r="H184" s="86">
        <f t="shared" si="23"/>
        <v>2570.05</v>
      </c>
      <c r="I184" s="86">
        <v>1011</v>
      </c>
      <c r="J184" s="86">
        <v>859.76</v>
      </c>
      <c r="K184" s="86">
        <v>429.88</v>
      </c>
      <c r="L184" s="86">
        <v>214.18</v>
      </c>
      <c r="M184" s="86">
        <v>55.23</v>
      </c>
      <c r="N184" s="86">
        <v>0</v>
      </c>
      <c r="O184" s="86">
        <f t="shared" si="24"/>
        <v>4223.95</v>
      </c>
      <c r="P184" s="86">
        <v>0.01</v>
      </c>
      <c r="Q184" s="88">
        <f t="shared" si="25"/>
        <v>42.2395</v>
      </c>
      <c r="R184" s="89">
        <f t="shared" si="26"/>
        <v>506.874</v>
      </c>
    </row>
    <row r="185" s="78" customFormat="1" spans="1:18">
      <c r="A185" s="84">
        <v>181</v>
      </c>
      <c r="B185" s="85" t="s">
        <v>201</v>
      </c>
      <c r="C185" s="86">
        <f t="shared" si="22"/>
        <v>6101</v>
      </c>
      <c r="D185" s="86">
        <v>2370</v>
      </c>
      <c r="E185" s="86">
        <v>1680</v>
      </c>
      <c r="F185" s="86">
        <v>405</v>
      </c>
      <c r="G185" s="86">
        <v>1646</v>
      </c>
      <c r="H185" s="86">
        <f t="shared" si="23"/>
        <v>2343.33</v>
      </c>
      <c r="I185" s="86">
        <v>907</v>
      </c>
      <c r="J185" s="86">
        <v>791.52</v>
      </c>
      <c r="K185" s="86">
        <v>395.76</v>
      </c>
      <c r="L185" s="86">
        <v>198.08</v>
      </c>
      <c r="M185" s="86">
        <v>50.97</v>
      </c>
      <c r="N185" s="86">
        <v>0</v>
      </c>
      <c r="O185" s="86">
        <f t="shared" si="24"/>
        <v>3757.67</v>
      </c>
      <c r="P185" s="86">
        <v>0.01</v>
      </c>
      <c r="Q185" s="88">
        <f t="shared" si="25"/>
        <v>37.5767</v>
      </c>
      <c r="R185" s="89">
        <f t="shared" si="26"/>
        <v>450.9204</v>
      </c>
    </row>
    <row r="186" s="78" customFormat="1" spans="1:18">
      <c r="A186" s="84">
        <v>182</v>
      </c>
      <c r="B186" s="85" t="s">
        <v>202</v>
      </c>
      <c r="C186" s="86">
        <f t="shared" si="22"/>
        <v>6992</v>
      </c>
      <c r="D186" s="86">
        <v>2740</v>
      </c>
      <c r="E186" s="86">
        <v>1950</v>
      </c>
      <c r="F186" s="86">
        <v>469</v>
      </c>
      <c r="G186" s="86">
        <v>1833</v>
      </c>
      <c r="H186" s="86">
        <f t="shared" si="23"/>
        <v>2605.5</v>
      </c>
      <c r="I186" s="86">
        <v>1032</v>
      </c>
      <c r="J186" s="86">
        <v>857.92</v>
      </c>
      <c r="K186" s="86">
        <v>428.96</v>
      </c>
      <c r="L186" s="86">
        <v>213.24</v>
      </c>
      <c r="M186" s="86">
        <v>55</v>
      </c>
      <c r="N186" s="86">
        <v>18.38</v>
      </c>
      <c r="O186" s="86">
        <f t="shared" si="24"/>
        <v>4386.5</v>
      </c>
      <c r="P186" s="86">
        <v>0.01</v>
      </c>
      <c r="Q186" s="88">
        <f t="shared" si="25"/>
        <v>43.865</v>
      </c>
      <c r="R186" s="89">
        <f t="shared" si="26"/>
        <v>526.38</v>
      </c>
    </row>
    <row r="187" s="78" customFormat="1" spans="1:18">
      <c r="A187" s="84">
        <v>183</v>
      </c>
      <c r="B187" s="85" t="s">
        <v>203</v>
      </c>
      <c r="C187" s="86">
        <f t="shared" si="22"/>
        <v>5676</v>
      </c>
      <c r="D187" s="86">
        <v>2130</v>
      </c>
      <c r="E187" s="86">
        <v>1860</v>
      </c>
      <c r="F187" s="86">
        <v>0</v>
      </c>
      <c r="G187" s="86">
        <v>1686</v>
      </c>
      <c r="H187" s="86">
        <f t="shared" si="23"/>
        <v>2105.05</v>
      </c>
      <c r="I187" s="86">
        <v>848</v>
      </c>
      <c r="J187" s="86">
        <v>692.32</v>
      </c>
      <c r="K187" s="86">
        <v>346.16</v>
      </c>
      <c r="L187" s="86">
        <v>173.8</v>
      </c>
      <c r="M187" s="86">
        <v>44.77</v>
      </c>
      <c r="N187" s="86">
        <v>0</v>
      </c>
      <c r="O187" s="86">
        <f t="shared" si="24"/>
        <v>3570.95</v>
      </c>
      <c r="P187" s="86">
        <v>0.01</v>
      </c>
      <c r="Q187" s="88">
        <f t="shared" si="25"/>
        <v>35.7095</v>
      </c>
      <c r="R187" s="89">
        <f t="shared" si="26"/>
        <v>428.514</v>
      </c>
    </row>
    <row r="188" s="78" customFormat="1" spans="1:18">
      <c r="A188" s="84">
        <v>184</v>
      </c>
      <c r="B188" s="85" t="s">
        <v>204</v>
      </c>
      <c r="C188" s="86">
        <f t="shared" si="22"/>
        <v>7832.5</v>
      </c>
      <c r="D188" s="86">
        <v>2950</v>
      </c>
      <c r="E188" s="86">
        <v>2545</v>
      </c>
      <c r="F188" s="86">
        <v>549.5</v>
      </c>
      <c r="G188" s="86">
        <v>1788</v>
      </c>
      <c r="H188" s="86">
        <f t="shared" si="23"/>
        <v>2732.84</v>
      </c>
      <c r="I188" s="86">
        <v>1141</v>
      </c>
      <c r="J188" s="86">
        <v>878.4</v>
      </c>
      <c r="K188" s="86">
        <v>439.2</v>
      </c>
      <c r="L188" s="86">
        <v>217.96</v>
      </c>
      <c r="M188" s="86">
        <v>56.28</v>
      </c>
      <c r="N188" s="86">
        <v>0</v>
      </c>
      <c r="O188" s="86">
        <f t="shared" si="24"/>
        <v>5099.66</v>
      </c>
      <c r="P188" s="86">
        <v>0.015</v>
      </c>
      <c r="Q188" s="88">
        <f t="shared" si="25"/>
        <v>76.4949</v>
      </c>
      <c r="R188" s="89">
        <f t="shared" si="26"/>
        <v>917.9388</v>
      </c>
    </row>
    <row r="189" s="78" customFormat="1" spans="1:18">
      <c r="A189" s="84">
        <v>185</v>
      </c>
      <c r="B189" s="85" t="s">
        <v>205</v>
      </c>
      <c r="C189" s="86">
        <f t="shared" si="22"/>
        <v>4963.5</v>
      </c>
      <c r="D189" s="86">
        <v>1940</v>
      </c>
      <c r="E189" s="86">
        <v>1003</v>
      </c>
      <c r="F189" s="86">
        <v>294.5</v>
      </c>
      <c r="G189" s="86">
        <v>1726</v>
      </c>
      <c r="H189" s="86">
        <f t="shared" si="23"/>
        <v>1879.25</v>
      </c>
      <c r="I189" s="86">
        <v>754</v>
      </c>
      <c r="J189" s="86">
        <v>619.68</v>
      </c>
      <c r="K189" s="86">
        <v>309.84</v>
      </c>
      <c r="L189" s="86">
        <v>155.62</v>
      </c>
      <c r="M189" s="86">
        <v>40.11</v>
      </c>
      <c r="N189" s="86">
        <v>0</v>
      </c>
      <c r="O189" s="86">
        <f t="shared" si="24"/>
        <v>3084.25</v>
      </c>
      <c r="P189" s="86">
        <v>0.01</v>
      </c>
      <c r="Q189" s="88">
        <f t="shared" si="25"/>
        <v>30.8425</v>
      </c>
      <c r="R189" s="89">
        <f t="shared" si="26"/>
        <v>370.11</v>
      </c>
    </row>
    <row r="190" s="78" customFormat="1" spans="1:18">
      <c r="A190" s="84">
        <v>186</v>
      </c>
      <c r="B190" s="85" t="s">
        <v>206</v>
      </c>
      <c r="C190" s="86">
        <f t="shared" si="22"/>
        <v>6011</v>
      </c>
      <c r="D190" s="86">
        <v>2370</v>
      </c>
      <c r="E190" s="86">
        <v>1598</v>
      </c>
      <c r="F190" s="86">
        <v>397</v>
      </c>
      <c r="G190" s="86">
        <v>1646</v>
      </c>
      <c r="H190" s="86">
        <f t="shared" si="23"/>
        <v>2115.21</v>
      </c>
      <c r="I190" s="86">
        <v>871</v>
      </c>
      <c r="J190" s="86">
        <v>683.76</v>
      </c>
      <c r="K190" s="86">
        <v>341.88</v>
      </c>
      <c r="L190" s="86">
        <v>174.34</v>
      </c>
      <c r="M190" s="86">
        <v>44.23</v>
      </c>
      <c r="N190" s="86">
        <v>0</v>
      </c>
      <c r="O190" s="86">
        <f t="shared" si="24"/>
        <v>3895.79</v>
      </c>
      <c r="P190" s="86">
        <v>0.01</v>
      </c>
      <c r="Q190" s="88">
        <f t="shared" si="25"/>
        <v>38.9579</v>
      </c>
      <c r="R190" s="89">
        <f t="shared" si="26"/>
        <v>467.4948</v>
      </c>
    </row>
    <row r="191" s="78" customFormat="1" spans="1:18">
      <c r="A191" s="84">
        <v>187</v>
      </c>
      <c r="B191" s="85" t="s">
        <v>207</v>
      </c>
      <c r="C191" s="86">
        <f t="shared" si="22"/>
        <v>5440.5</v>
      </c>
      <c r="D191" s="86">
        <v>2130</v>
      </c>
      <c r="E191" s="86">
        <v>1283</v>
      </c>
      <c r="F191" s="86">
        <v>341.5</v>
      </c>
      <c r="G191" s="86">
        <v>1686</v>
      </c>
      <c r="H191" s="86">
        <f t="shared" si="23"/>
        <v>2010.21</v>
      </c>
      <c r="I191" s="86">
        <v>766</v>
      </c>
      <c r="J191" s="86">
        <v>683.12</v>
      </c>
      <c r="K191" s="86">
        <v>341.56</v>
      </c>
      <c r="L191" s="86">
        <v>175.46</v>
      </c>
      <c r="M191" s="86">
        <v>44.07</v>
      </c>
      <c r="N191" s="86">
        <v>0</v>
      </c>
      <c r="O191" s="86">
        <f t="shared" si="24"/>
        <v>3430.29</v>
      </c>
      <c r="P191" s="86">
        <v>0.01</v>
      </c>
      <c r="Q191" s="88">
        <f t="shared" si="25"/>
        <v>34.3029</v>
      </c>
      <c r="R191" s="89">
        <f t="shared" si="26"/>
        <v>411.6348</v>
      </c>
    </row>
    <row r="192" s="78" customFormat="1" spans="1:18">
      <c r="A192" s="84">
        <v>188</v>
      </c>
      <c r="B192" s="85" t="s">
        <v>208</v>
      </c>
      <c r="C192" s="86">
        <f t="shared" si="22"/>
        <v>5132.5</v>
      </c>
      <c r="D192" s="86">
        <v>2130</v>
      </c>
      <c r="E192" s="86">
        <v>1003</v>
      </c>
      <c r="F192" s="86">
        <v>313.5</v>
      </c>
      <c r="G192" s="86">
        <v>1686</v>
      </c>
      <c r="H192" s="86">
        <f t="shared" si="23"/>
        <v>1999.48</v>
      </c>
      <c r="I192" s="86">
        <v>754</v>
      </c>
      <c r="J192" s="86">
        <v>685.52</v>
      </c>
      <c r="K192" s="86">
        <v>342.76</v>
      </c>
      <c r="L192" s="86">
        <v>172.98</v>
      </c>
      <c r="M192" s="86">
        <v>44.22</v>
      </c>
      <c r="N192" s="86">
        <v>0</v>
      </c>
      <c r="O192" s="86">
        <f t="shared" si="24"/>
        <v>3133.02</v>
      </c>
      <c r="P192" s="86">
        <v>0.01</v>
      </c>
      <c r="Q192" s="88">
        <f t="shared" si="25"/>
        <v>31.3302</v>
      </c>
      <c r="R192" s="89">
        <f t="shared" si="26"/>
        <v>375.9624</v>
      </c>
    </row>
    <row r="193" s="78" customFormat="1" spans="1:18">
      <c r="A193" s="84">
        <v>189</v>
      </c>
      <c r="B193" s="85" t="s">
        <v>209</v>
      </c>
      <c r="C193" s="86">
        <f t="shared" si="22"/>
        <v>4151.5</v>
      </c>
      <c r="D193" s="86">
        <v>1740</v>
      </c>
      <c r="E193" s="86">
        <v>822</v>
      </c>
      <c r="F193" s="86">
        <v>256.5</v>
      </c>
      <c r="G193" s="86">
        <v>1333</v>
      </c>
      <c r="H193" s="86">
        <f t="shared" si="23"/>
        <v>1628.61</v>
      </c>
      <c r="I193" s="86">
        <v>642</v>
      </c>
      <c r="J193" s="86">
        <v>542.96</v>
      </c>
      <c r="K193" s="86">
        <v>271.48</v>
      </c>
      <c r="L193" s="86">
        <v>136.86</v>
      </c>
      <c r="M193" s="86">
        <v>35.31</v>
      </c>
      <c r="N193" s="86">
        <v>0</v>
      </c>
      <c r="O193" s="86">
        <f t="shared" si="24"/>
        <v>2522.89</v>
      </c>
      <c r="P193" s="86">
        <v>0.005</v>
      </c>
      <c r="Q193" s="88">
        <f t="shared" si="25"/>
        <v>12.61445</v>
      </c>
      <c r="R193" s="89">
        <f t="shared" si="26"/>
        <v>151.3734</v>
      </c>
    </row>
    <row r="194" s="78" customFormat="1" spans="1:18">
      <c r="A194" s="84">
        <v>190</v>
      </c>
      <c r="B194" s="85" t="s">
        <v>210</v>
      </c>
      <c r="C194" s="86">
        <f t="shared" si="22"/>
        <v>4559</v>
      </c>
      <c r="D194" s="86">
        <v>1780</v>
      </c>
      <c r="E194" s="86">
        <v>1451</v>
      </c>
      <c r="F194" s="86">
        <v>0</v>
      </c>
      <c r="G194" s="86">
        <v>1328</v>
      </c>
      <c r="H194" s="86">
        <f t="shared" si="23"/>
        <v>1702.98</v>
      </c>
      <c r="I194" s="86">
        <v>701</v>
      </c>
      <c r="J194" s="86">
        <v>551.76</v>
      </c>
      <c r="K194" s="86">
        <v>275.88</v>
      </c>
      <c r="L194" s="86">
        <v>138.48</v>
      </c>
      <c r="M194" s="86">
        <v>35.86</v>
      </c>
      <c r="N194" s="86">
        <v>0</v>
      </c>
      <c r="O194" s="86">
        <f t="shared" si="24"/>
        <v>2856.02</v>
      </c>
      <c r="P194" s="86">
        <v>0.005</v>
      </c>
      <c r="Q194" s="88">
        <f t="shared" si="25"/>
        <v>14.2801</v>
      </c>
      <c r="R194" s="89">
        <f t="shared" si="26"/>
        <v>171.3612</v>
      </c>
    </row>
    <row r="195" s="78" customFormat="1" spans="1:18">
      <c r="A195" s="84">
        <v>191</v>
      </c>
      <c r="B195" s="85" t="s">
        <v>211</v>
      </c>
      <c r="C195" s="86">
        <f t="shared" si="22"/>
        <v>4177</v>
      </c>
      <c r="D195" s="86">
        <v>1780</v>
      </c>
      <c r="E195" s="86">
        <v>1069</v>
      </c>
      <c r="F195" s="86">
        <v>0</v>
      </c>
      <c r="G195" s="86">
        <v>1328</v>
      </c>
      <c r="H195" s="86">
        <f t="shared" si="23"/>
        <v>1615.39</v>
      </c>
      <c r="I195" s="86">
        <v>655</v>
      </c>
      <c r="J195" s="86">
        <v>528.8</v>
      </c>
      <c r="K195" s="86">
        <v>264.4</v>
      </c>
      <c r="L195" s="86">
        <v>132.76</v>
      </c>
      <c r="M195" s="86">
        <v>34.43</v>
      </c>
      <c r="N195" s="86">
        <v>0</v>
      </c>
      <c r="O195" s="86">
        <f t="shared" si="24"/>
        <v>2561.61</v>
      </c>
      <c r="P195" s="86">
        <v>0.005</v>
      </c>
      <c r="Q195" s="88">
        <f t="shared" si="25"/>
        <v>12.80805</v>
      </c>
      <c r="R195" s="89">
        <f t="shared" si="26"/>
        <v>153.6966</v>
      </c>
    </row>
    <row r="196" s="78" customFormat="1" spans="1:18">
      <c r="A196" s="84">
        <v>192</v>
      </c>
      <c r="B196" s="85" t="s">
        <v>212</v>
      </c>
      <c r="C196" s="86">
        <f t="shared" si="22"/>
        <v>3945.5</v>
      </c>
      <c r="D196" s="86">
        <v>1720</v>
      </c>
      <c r="E196" s="86">
        <v>614</v>
      </c>
      <c r="F196" s="86">
        <v>233.5</v>
      </c>
      <c r="G196" s="86">
        <v>1378</v>
      </c>
      <c r="H196" s="86">
        <f t="shared" si="23"/>
        <v>1474.28</v>
      </c>
      <c r="I196" s="86">
        <v>590</v>
      </c>
      <c r="J196" s="86">
        <v>485.44</v>
      </c>
      <c r="K196" s="86">
        <v>242.72</v>
      </c>
      <c r="L196" s="86">
        <v>124.66</v>
      </c>
      <c r="M196" s="86">
        <v>31.46</v>
      </c>
      <c r="N196" s="86">
        <v>0</v>
      </c>
      <c r="O196" s="86">
        <f t="shared" si="24"/>
        <v>2471.22</v>
      </c>
      <c r="P196" s="86">
        <v>0.005</v>
      </c>
      <c r="Q196" s="88">
        <f t="shared" si="25"/>
        <v>12.3561</v>
      </c>
      <c r="R196" s="89">
        <f t="shared" si="26"/>
        <v>148.2732</v>
      </c>
    </row>
    <row r="197" s="78" customFormat="1" spans="1:18">
      <c r="A197" s="84">
        <v>193</v>
      </c>
      <c r="B197" s="85" t="s">
        <v>213</v>
      </c>
      <c r="C197" s="86">
        <f t="shared" si="22"/>
        <v>3945.5</v>
      </c>
      <c r="D197" s="86">
        <v>1720</v>
      </c>
      <c r="E197" s="86">
        <v>614</v>
      </c>
      <c r="F197" s="86">
        <v>233.5</v>
      </c>
      <c r="G197" s="86">
        <v>1378</v>
      </c>
      <c r="H197" s="86">
        <f t="shared" si="23"/>
        <v>1573.46</v>
      </c>
      <c r="I197" s="86">
        <v>590</v>
      </c>
      <c r="J197" s="86">
        <v>540.16</v>
      </c>
      <c r="K197" s="86">
        <v>270.08</v>
      </c>
      <c r="L197" s="86">
        <v>138.34</v>
      </c>
      <c r="M197" s="86">
        <v>34.88</v>
      </c>
      <c r="N197" s="86">
        <v>0</v>
      </c>
      <c r="O197" s="86">
        <f t="shared" si="24"/>
        <v>2372.04</v>
      </c>
      <c r="P197" s="86">
        <v>0.005</v>
      </c>
      <c r="Q197" s="88">
        <f t="shared" si="25"/>
        <v>11.8602</v>
      </c>
      <c r="R197" s="89">
        <f t="shared" si="26"/>
        <v>142.3224</v>
      </c>
    </row>
    <row r="198" s="78" customFormat="1" spans="1:18">
      <c r="A198" s="84">
        <v>194</v>
      </c>
      <c r="B198" s="85" t="s">
        <v>214</v>
      </c>
      <c r="C198" s="86">
        <f t="shared" si="22"/>
        <v>3945.5</v>
      </c>
      <c r="D198" s="86">
        <v>1720</v>
      </c>
      <c r="E198" s="86">
        <v>614</v>
      </c>
      <c r="F198" s="86">
        <v>233.5</v>
      </c>
      <c r="G198" s="86">
        <v>1378</v>
      </c>
      <c r="H198" s="86">
        <f t="shared" si="23"/>
        <v>1288.7</v>
      </c>
      <c r="I198" s="86">
        <v>545</v>
      </c>
      <c r="J198" s="86">
        <v>399.2</v>
      </c>
      <c r="K198" s="86">
        <v>199.6</v>
      </c>
      <c r="L198" s="86">
        <v>119.5</v>
      </c>
      <c r="M198" s="86">
        <v>25.4</v>
      </c>
      <c r="N198" s="86">
        <v>0</v>
      </c>
      <c r="O198" s="86">
        <f t="shared" si="24"/>
        <v>2656.8</v>
      </c>
      <c r="P198" s="86">
        <v>0.005</v>
      </c>
      <c r="Q198" s="88">
        <f t="shared" si="25"/>
        <v>13.284</v>
      </c>
      <c r="R198" s="89">
        <f t="shared" si="26"/>
        <v>159.408</v>
      </c>
    </row>
    <row r="199" s="78" customFormat="1" spans="1:18">
      <c r="A199" s="84">
        <v>195</v>
      </c>
      <c r="B199" s="85" t="s">
        <v>215</v>
      </c>
      <c r="C199" s="86">
        <f t="shared" si="22"/>
        <v>4174.5</v>
      </c>
      <c r="D199" s="86">
        <v>1720</v>
      </c>
      <c r="E199" s="86">
        <v>822</v>
      </c>
      <c r="F199" s="86">
        <v>254.5</v>
      </c>
      <c r="G199" s="86">
        <v>1378</v>
      </c>
      <c r="H199" s="86">
        <f t="shared" ref="H199:H214" si="27">I199+J199+K199+L199+M199+N199</f>
        <v>1343.7</v>
      </c>
      <c r="I199" s="86">
        <v>568</v>
      </c>
      <c r="J199" s="86">
        <v>419.68</v>
      </c>
      <c r="K199" s="86">
        <v>209.84</v>
      </c>
      <c r="L199" s="86">
        <v>119.5</v>
      </c>
      <c r="M199" s="86">
        <v>26.68</v>
      </c>
      <c r="N199" s="86">
        <v>0</v>
      </c>
      <c r="O199" s="86">
        <f t="shared" ref="O199:O214" si="28">C199-H199</f>
        <v>2830.8</v>
      </c>
      <c r="P199" s="86">
        <v>0.005</v>
      </c>
      <c r="Q199" s="88">
        <f t="shared" ref="Q199:Q214" si="29">O199*P199</f>
        <v>14.154</v>
      </c>
      <c r="R199" s="89">
        <f t="shared" ref="R199:R206" si="30">O199*P199*12</f>
        <v>169.848</v>
      </c>
    </row>
    <row r="200" s="78" customFormat="1" spans="1:18">
      <c r="A200" s="84">
        <v>196</v>
      </c>
      <c r="B200" s="85" t="s">
        <v>216</v>
      </c>
      <c r="C200" s="86">
        <f t="shared" si="22"/>
        <v>4447</v>
      </c>
      <c r="D200" s="86">
        <v>1720</v>
      </c>
      <c r="E200" s="86">
        <v>1070</v>
      </c>
      <c r="F200" s="86">
        <v>279</v>
      </c>
      <c r="G200" s="86">
        <v>1378</v>
      </c>
      <c r="H200" s="86">
        <f t="shared" si="27"/>
        <v>1649.36</v>
      </c>
      <c r="I200" s="86">
        <v>667</v>
      </c>
      <c r="J200" s="86">
        <v>541.28</v>
      </c>
      <c r="K200" s="86">
        <v>270.64</v>
      </c>
      <c r="L200" s="86">
        <v>135.5</v>
      </c>
      <c r="M200" s="86">
        <v>34.94</v>
      </c>
      <c r="N200" s="86">
        <v>0</v>
      </c>
      <c r="O200" s="86">
        <f t="shared" si="28"/>
        <v>2797.64</v>
      </c>
      <c r="P200" s="86">
        <v>0.005</v>
      </c>
      <c r="Q200" s="88">
        <f t="shared" si="29"/>
        <v>13.9882</v>
      </c>
      <c r="R200" s="89">
        <f t="shared" si="30"/>
        <v>167.8584</v>
      </c>
    </row>
    <row r="201" s="78" customFormat="1" spans="1:18">
      <c r="A201" s="84">
        <v>197</v>
      </c>
      <c r="B201" s="85" t="s">
        <v>217</v>
      </c>
      <c r="C201" s="86">
        <f t="shared" si="22"/>
        <v>4381</v>
      </c>
      <c r="D201" s="86">
        <v>1720</v>
      </c>
      <c r="E201" s="86">
        <v>1283</v>
      </c>
      <c r="F201" s="86">
        <v>0</v>
      </c>
      <c r="G201" s="86">
        <v>1378</v>
      </c>
      <c r="H201" s="86">
        <f t="shared" si="27"/>
        <v>1370.74</v>
      </c>
      <c r="I201" s="86">
        <v>604</v>
      </c>
      <c r="J201" s="86">
        <v>414.16</v>
      </c>
      <c r="K201" s="86">
        <v>207.08</v>
      </c>
      <c r="L201" s="86">
        <v>119.5</v>
      </c>
      <c r="M201" s="86">
        <v>26</v>
      </c>
      <c r="N201" s="86">
        <v>0</v>
      </c>
      <c r="O201" s="86">
        <f t="shared" si="28"/>
        <v>3010.26</v>
      </c>
      <c r="P201" s="86">
        <v>0.01</v>
      </c>
      <c r="Q201" s="88">
        <f t="shared" si="29"/>
        <v>30.1026</v>
      </c>
      <c r="R201" s="89">
        <f t="shared" si="30"/>
        <v>361.2312</v>
      </c>
    </row>
    <row r="202" s="78" customFormat="1" spans="1:18">
      <c r="A202" s="84">
        <v>198</v>
      </c>
      <c r="B202" s="85" t="s">
        <v>218</v>
      </c>
      <c r="C202" s="86">
        <f t="shared" si="22"/>
        <v>4111.5</v>
      </c>
      <c r="D202" s="86">
        <v>1720</v>
      </c>
      <c r="E202" s="86">
        <v>765</v>
      </c>
      <c r="F202" s="86">
        <v>248.5</v>
      </c>
      <c r="G202" s="86">
        <v>1378</v>
      </c>
      <c r="H202" s="86">
        <f t="shared" si="27"/>
        <v>1202.63</v>
      </c>
      <c r="I202" s="86">
        <v>523</v>
      </c>
      <c r="J202" s="86">
        <v>358.48</v>
      </c>
      <c r="K202" s="86">
        <v>179.24</v>
      </c>
      <c r="L202" s="86">
        <v>119.5</v>
      </c>
      <c r="M202" s="86">
        <v>22.41</v>
      </c>
      <c r="N202" s="86">
        <v>0</v>
      </c>
      <c r="O202" s="86">
        <f t="shared" si="28"/>
        <v>2908.87</v>
      </c>
      <c r="P202" s="86">
        <v>0.005</v>
      </c>
      <c r="Q202" s="88">
        <f t="shared" si="29"/>
        <v>14.54435</v>
      </c>
      <c r="R202" s="89">
        <f t="shared" si="30"/>
        <v>174.5322</v>
      </c>
    </row>
    <row r="203" s="78" customFormat="1" spans="1:18">
      <c r="A203" s="84">
        <v>199</v>
      </c>
      <c r="B203" s="85" t="s">
        <v>219</v>
      </c>
      <c r="C203" s="86">
        <f t="shared" si="22"/>
        <v>4111.5</v>
      </c>
      <c r="D203" s="86">
        <v>1720</v>
      </c>
      <c r="E203" s="86">
        <v>765</v>
      </c>
      <c r="F203" s="86">
        <v>248.5</v>
      </c>
      <c r="G203" s="86">
        <v>1378</v>
      </c>
      <c r="H203" s="86">
        <f t="shared" si="27"/>
        <v>1202.63</v>
      </c>
      <c r="I203" s="86">
        <v>523</v>
      </c>
      <c r="J203" s="86">
        <v>358.48</v>
      </c>
      <c r="K203" s="86">
        <v>179.24</v>
      </c>
      <c r="L203" s="86">
        <v>119.5</v>
      </c>
      <c r="M203" s="86">
        <v>22.41</v>
      </c>
      <c r="N203" s="86">
        <v>0</v>
      </c>
      <c r="O203" s="86">
        <f t="shared" si="28"/>
        <v>2908.87</v>
      </c>
      <c r="P203" s="86">
        <v>0.005</v>
      </c>
      <c r="Q203" s="88">
        <f t="shared" si="29"/>
        <v>14.54435</v>
      </c>
      <c r="R203" s="89">
        <f t="shared" si="30"/>
        <v>174.5322</v>
      </c>
    </row>
    <row r="204" s="78" customFormat="1" spans="1:18">
      <c r="A204" s="84">
        <v>200</v>
      </c>
      <c r="B204" s="85" t="s">
        <v>220</v>
      </c>
      <c r="C204" s="86">
        <f t="shared" si="22"/>
        <v>5359</v>
      </c>
      <c r="D204" s="86">
        <v>2130</v>
      </c>
      <c r="E204" s="86">
        <v>1209</v>
      </c>
      <c r="F204" s="86">
        <v>334</v>
      </c>
      <c r="G204" s="86">
        <v>1686</v>
      </c>
      <c r="H204" s="86">
        <f t="shared" si="27"/>
        <v>1992.91</v>
      </c>
      <c r="I204" s="86">
        <v>763</v>
      </c>
      <c r="J204" s="86">
        <v>675.68</v>
      </c>
      <c r="K204" s="86">
        <v>337.84</v>
      </c>
      <c r="L204" s="86">
        <v>172.78</v>
      </c>
      <c r="M204" s="86">
        <v>43.61</v>
      </c>
      <c r="N204" s="86">
        <v>0</v>
      </c>
      <c r="O204" s="86">
        <f t="shared" si="28"/>
        <v>3366.09</v>
      </c>
      <c r="P204" s="86">
        <v>0.01</v>
      </c>
      <c r="Q204" s="88">
        <f t="shared" si="29"/>
        <v>33.6609</v>
      </c>
      <c r="R204" s="89">
        <f t="shared" si="30"/>
        <v>403.9308</v>
      </c>
    </row>
    <row r="205" s="78" customFormat="1" spans="1:18">
      <c r="A205" s="84">
        <v>201</v>
      </c>
      <c r="B205" s="90" t="s">
        <v>221</v>
      </c>
      <c r="C205" s="86">
        <f t="shared" ref="C205:C214" si="31">D205+E205+F205+G205</f>
        <v>5037</v>
      </c>
      <c r="D205" s="86">
        <v>1940</v>
      </c>
      <c r="E205" s="86">
        <v>1070</v>
      </c>
      <c r="F205" s="86">
        <v>301</v>
      </c>
      <c r="G205" s="86">
        <v>1726</v>
      </c>
      <c r="H205" s="86">
        <f t="shared" si="27"/>
        <v>1771.11</v>
      </c>
      <c r="I205" s="86">
        <v>701</v>
      </c>
      <c r="J205" s="86">
        <v>595.28</v>
      </c>
      <c r="K205" s="86">
        <v>297.64</v>
      </c>
      <c r="L205" s="86">
        <v>139.98</v>
      </c>
      <c r="M205" s="86">
        <v>37.21</v>
      </c>
      <c r="N205" s="86">
        <v>0</v>
      </c>
      <c r="O205" s="86">
        <f t="shared" si="28"/>
        <v>3265.89</v>
      </c>
      <c r="P205" s="86">
        <v>0.01</v>
      </c>
      <c r="Q205" s="101">
        <f t="shared" si="29"/>
        <v>32.6589</v>
      </c>
      <c r="R205" s="102">
        <f t="shared" ref="R205:R214" si="32">Q205*12</f>
        <v>391.9068</v>
      </c>
    </row>
    <row r="206" s="78" customFormat="1" spans="1:18">
      <c r="A206" s="84">
        <v>202</v>
      </c>
      <c r="B206" s="86" t="s">
        <v>222</v>
      </c>
      <c r="C206" s="86">
        <f t="shared" si="31"/>
        <v>3628</v>
      </c>
      <c r="D206" s="86">
        <v>1720</v>
      </c>
      <c r="E206" s="86">
        <v>530</v>
      </c>
      <c r="F206" s="86">
        <v>0</v>
      </c>
      <c r="G206" s="86">
        <v>1378</v>
      </c>
      <c r="H206" s="86">
        <f t="shared" si="27"/>
        <v>1194.81</v>
      </c>
      <c r="I206" s="86">
        <v>505</v>
      </c>
      <c r="J206" s="86">
        <v>358.48</v>
      </c>
      <c r="K206" s="86">
        <v>179.24</v>
      </c>
      <c r="L206" s="86">
        <v>129.68</v>
      </c>
      <c r="M206" s="86">
        <v>22.41</v>
      </c>
      <c r="N206" s="86">
        <v>0</v>
      </c>
      <c r="O206" s="86">
        <f t="shared" si="28"/>
        <v>2433.19</v>
      </c>
      <c r="P206" s="86">
        <v>0.005</v>
      </c>
      <c r="Q206" s="101">
        <f t="shared" si="29"/>
        <v>12.16595</v>
      </c>
      <c r="R206" s="102">
        <f t="shared" si="32"/>
        <v>145.9914</v>
      </c>
    </row>
    <row r="207" s="78" customFormat="1" spans="1:18">
      <c r="A207" s="84">
        <v>203</v>
      </c>
      <c r="B207" s="86" t="s">
        <v>223</v>
      </c>
      <c r="C207" s="86">
        <f t="shared" si="31"/>
        <v>3811</v>
      </c>
      <c r="D207" s="86">
        <v>1720</v>
      </c>
      <c r="E207" s="86">
        <v>713</v>
      </c>
      <c r="F207" s="86">
        <v>0</v>
      </c>
      <c r="G207" s="86">
        <v>1378</v>
      </c>
      <c r="H207" s="86">
        <f t="shared" si="27"/>
        <v>1216.81</v>
      </c>
      <c r="I207" s="86">
        <v>527</v>
      </c>
      <c r="J207" s="86">
        <v>358.48</v>
      </c>
      <c r="K207" s="86">
        <v>179.24</v>
      </c>
      <c r="L207" s="86">
        <v>129.68</v>
      </c>
      <c r="M207" s="86">
        <v>22.41</v>
      </c>
      <c r="N207" s="86">
        <v>0</v>
      </c>
      <c r="O207" s="86">
        <f t="shared" si="28"/>
        <v>2594.19</v>
      </c>
      <c r="P207" s="86">
        <v>0.005</v>
      </c>
      <c r="Q207" s="101">
        <f t="shared" si="29"/>
        <v>12.97095</v>
      </c>
      <c r="R207" s="102">
        <f t="shared" si="32"/>
        <v>155.6514</v>
      </c>
    </row>
    <row r="208" s="78" customFormat="1" spans="1:18">
      <c r="A208" s="84">
        <v>204</v>
      </c>
      <c r="B208" s="86" t="s">
        <v>224</v>
      </c>
      <c r="C208" s="86">
        <f t="shared" si="31"/>
        <v>3628</v>
      </c>
      <c r="D208" s="86">
        <v>1720</v>
      </c>
      <c r="E208" s="86">
        <v>530</v>
      </c>
      <c r="F208" s="86">
        <v>0</v>
      </c>
      <c r="G208" s="86">
        <v>1378</v>
      </c>
      <c r="H208" s="86">
        <f t="shared" si="27"/>
        <v>1194.81</v>
      </c>
      <c r="I208" s="86">
        <v>505</v>
      </c>
      <c r="J208" s="86">
        <v>358.48</v>
      </c>
      <c r="K208" s="86">
        <v>179.24</v>
      </c>
      <c r="L208" s="86">
        <v>129.68</v>
      </c>
      <c r="M208" s="86">
        <v>22.41</v>
      </c>
      <c r="N208" s="86">
        <v>0</v>
      </c>
      <c r="O208" s="86">
        <f t="shared" si="28"/>
        <v>2433.19</v>
      </c>
      <c r="P208" s="86">
        <v>0.005</v>
      </c>
      <c r="Q208" s="101">
        <f t="shared" si="29"/>
        <v>12.16595</v>
      </c>
      <c r="R208" s="102">
        <f t="shared" si="32"/>
        <v>145.9914</v>
      </c>
    </row>
    <row r="209" s="78" customFormat="1" spans="1:18">
      <c r="A209" s="84">
        <v>205</v>
      </c>
      <c r="B209" s="86" t="s">
        <v>225</v>
      </c>
      <c r="C209" s="86">
        <f t="shared" si="31"/>
        <v>4237</v>
      </c>
      <c r="D209" s="86">
        <v>1720</v>
      </c>
      <c r="E209" s="86">
        <v>879</v>
      </c>
      <c r="F209" s="86">
        <v>260</v>
      </c>
      <c r="G209" s="86">
        <v>1378</v>
      </c>
      <c r="H209" s="86">
        <f t="shared" si="27"/>
        <v>1824.82</v>
      </c>
      <c r="I209" s="86">
        <v>649</v>
      </c>
      <c r="J209" s="86">
        <v>647.28</v>
      </c>
      <c r="K209" s="86">
        <v>323.64</v>
      </c>
      <c r="L209" s="86">
        <v>163.06</v>
      </c>
      <c r="M209" s="86">
        <v>41.84</v>
      </c>
      <c r="N209" s="86">
        <v>0</v>
      </c>
      <c r="O209" s="86">
        <f t="shared" si="28"/>
        <v>2412.18</v>
      </c>
      <c r="P209" s="86">
        <v>0.005</v>
      </c>
      <c r="Q209" s="101">
        <f t="shared" si="29"/>
        <v>12.0609</v>
      </c>
      <c r="R209" s="102">
        <f t="shared" si="32"/>
        <v>144.7308</v>
      </c>
    </row>
    <row r="210" s="78" customFormat="1" spans="1:18">
      <c r="A210" s="84">
        <v>206</v>
      </c>
      <c r="B210" s="86" t="s">
        <v>226</v>
      </c>
      <c r="C210" s="86">
        <f t="shared" si="31"/>
        <v>4174.5</v>
      </c>
      <c r="D210" s="86">
        <v>1720</v>
      </c>
      <c r="E210" s="86">
        <v>822</v>
      </c>
      <c r="F210" s="86">
        <v>254.5</v>
      </c>
      <c r="G210" s="86">
        <v>1378</v>
      </c>
      <c r="H210" s="86">
        <f t="shared" si="27"/>
        <v>1388.82</v>
      </c>
      <c r="I210" s="86">
        <v>568</v>
      </c>
      <c r="J210" s="86">
        <v>448.56</v>
      </c>
      <c r="K210" s="86">
        <v>224.28</v>
      </c>
      <c r="L210" s="86">
        <v>119.5</v>
      </c>
      <c r="M210" s="86">
        <v>28.48</v>
      </c>
      <c r="N210" s="86">
        <v>0</v>
      </c>
      <c r="O210" s="86">
        <f t="shared" si="28"/>
        <v>2785.68</v>
      </c>
      <c r="P210" s="86">
        <v>0.005</v>
      </c>
      <c r="Q210" s="101">
        <f t="shared" si="29"/>
        <v>13.9284</v>
      </c>
      <c r="R210" s="102">
        <f t="shared" si="32"/>
        <v>167.1408</v>
      </c>
    </row>
    <row r="211" s="78" customFormat="1" spans="1:18">
      <c r="A211" s="84">
        <v>207</v>
      </c>
      <c r="B211" s="91" t="s">
        <v>227</v>
      </c>
      <c r="C211" s="86">
        <f t="shared" si="31"/>
        <v>3811</v>
      </c>
      <c r="D211" s="86">
        <v>1720</v>
      </c>
      <c r="E211" s="86">
        <v>713</v>
      </c>
      <c r="F211" s="86">
        <v>0</v>
      </c>
      <c r="G211" s="86">
        <v>1378</v>
      </c>
      <c r="H211" s="86">
        <f t="shared" si="27"/>
        <v>1206.63</v>
      </c>
      <c r="I211" s="86">
        <v>527</v>
      </c>
      <c r="J211" s="86">
        <v>358.48</v>
      </c>
      <c r="K211" s="86">
        <v>179.24</v>
      </c>
      <c r="L211" s="86">
        <v>119.5</v>
      </c>
      <c r="M211" s="86">
        <v>22.41</v>
      </c>
      <c r="N211" s="86">
        <v>0</v>
      </c>
      <c r="O211" s="86">
        <f t="shared" si="28"/>
        <v>2604.37</v>
      </c>
      <c r="P211" s="86">
        <v>0.005</v>
      </c>
      <c r="Q211" s="101">
        <f t="shared" si="29"/>
        <v>13.02185</v>
      </c>
      <c r="R211" s="102">
        <f t="shared" si="32"/>
        <v>156.2622</v>
      </c>
    </row>
    <row r="212" s="78" customFormat="1" spans="1:18">
      <c r="A212" s="84">
        <v>208</v>
      </c>
      <c r="B212" s="91" t="s">
        <v>228</v>
      </c>
      <c r="C212" s="86">
        <f t="shared" si="31"/>
        <v>3920</v>
      </c>
      <c r="D212" s="86">
        <v>1720</v>
      </c>
      <c r="E212" s="86">
        <v>822</v>
      </c>
      <c r="F212" s="86">
        <v>0</v>
      </c>
      <c r="G212" s="86">
        <v>1378</v>
      </c>
      <c r="H212" s="86">
        <f t="shared" si="27"/>
        <v>1460.24</v>
      </c>
      <c r="I212" s="86">
        <v>604</v>
      </c>
      <c r="J212" s="86">
        <v>470.8</v>
      </c>
      <c r="K212" s="86">
        <v>235.4</v>
      </c>
      <c r="L212" s="86">
        <v>119.5</v>
      </c>
      <c r="M212" s="86">
        <v>30.54</v>
      </c>
      <c r="N212" s="86">
        <v>0</v>
      </c>
      <c r="O212" s="86">
        <f t="shared" si="28"/>
        <v>2459.76</v>
      </c>
      <c r="P212" s="86">
        <v>0.005</v>
      </c>
      <c r="Q212" s="101">
        <f t="shared" si="29"/>
        <v>12.2988</v>
      </c>
      <c r="R212" s="102">
        <f t="shared" si="32"/>
        <v>147.5856</v>
      </c>
    </row>
    <row r="213" s="78" customFormat="1" spans="1:18">
      <c r="A213" s="84">
        <v>209</v>
      </c>
      <c r="B213" s="91" t="s">
        <v>229</v>
      </c>
      <c r="C213" s="86">
        <f t="shared" si="31"/>
        <v>3945.5</v>
      </c>
      <c r="D213" s="86">
        <v>1720</v>
      </c>
      <c r="E213" s="86">
        <v>614</v>
      </c>
      <c r="F213" s="86">
        <v>233.5</v>
      </c>
      <c r="G213" s="86">
        <v>1378</v>
      </c>
      <c r="H213" s="86">
        <f t="shared" si="27"/>
        <v>1429.62</v>
      </c>
      <c r="I213" s="86">
        <v>590</v>
      </c>
      <c r="J213" s="86">
        <v>460.16</v>
      </c>
      <c r="K213" s="86">
        <v>230.08</v>
      </c>
      <c r="L213" s="86">
        <v>119.5</v>
      </c>
      <c r="M213" s="86">
        <v>29.88</v>
      </c>
      <c r="N213" s="86">
        <v>0</v>
      </c>
      <c r="O213" s="86">
        <f t="shared" si="28"/>
        <v>2515.88</v>
      </c>
      <c r="P213" s="86">
        <v>0.005</v>
      </c>
      <c r="Q213" s="101">
        <f t="shared" si="29"/>
        <v>12.5794</v>
      </c>
      <c r="R213" s="102">
        <f t="shared" si="32"/>
        <v>150.9528</v>
      </c>
    </row>
    <row r="214" s="78" customFormat="1" spans="1:18">
      <c r="A214" s="84">
        <v>210</v>
      </c>
      <c r="B214" s="91" t="s">
        <v>230</v>
      </c>
      <c r="C214" s="86">
        <f t="shared" si="31"/>
        <v>4111.5</v>
      </c>
      <c r="D214" s="86">
        <v>1720</v>
      </c>
      <c r="E214" s="86">
        <v>765</v>
      </c>
      <c r="F214" s="86">
        <v>248.5</v>
      </c>
      <c r="G214" s="86">
        <v>1378</v>
      </c>
      <c r="H214" s="86">
        <f t="shared" si="27"/>
        <v>1514.95</v>
      </c>
      <c r="I214" s="86">
        <v>604</v>
      </c>
      <c r="J214" s="86">
        <v>499.68</v>
      </c>
      <c r="K214" s="86">
        <v>249.84</v>
      </c>
      <c r="L214" s="86">
        <v>129.08</v>
      </c>
      <c r="M214" s="86">
        <v>32.35</v>
      </c>
      <c r="N214" s="86">
        <v>0</v>
      </c>
      <c r="O214" s="86">
        <f t="shared" si="28"/>
        <v>2596.55</v>
      </c>
      <c r="P214" s="86">
        <v>0.005</v>
      </c>
      <c r="Q214" s="101">
        <f t="shared" si="29"/>
        <v>12.98275</v>
      </c>
      <c r="R214" s="102">
        <f t="shared" si="32"/>
        <v>155.793</v>
      </c>
    </row>
    <row r="215" s="78" customFormat="1" spans="1:18">
      <c r="A215" s="84"/>
      <c r="B215" s="90"/>
      <c r="C215" s="92"/>
      <c r="D215" s="93"/>
      <c r="E215" s="93"/>
      <c r="F215" s="93"/>
      <c r="G215" s="93"/>
      <c r="H215" s="92"/>
      <c r="I215" s="92"/>
      <c r="J215" s="93"/>
      <c r="K215" s="92"/>
      <c r="L215" s="92"/>
      <c r="M215" s="93"/>
      <c r="N215" s="93"/>
      <c r="O215" s="98"/>
      <c r="P215" s="98"/>
      <c r="Q215" s="103"/>
      <c r="R215" s="98"/>
    </row>
    <row r="216" s="81" customFormat="1" ht="18" customHeight="1" spans="1:18">
      <c r="A216" s="94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9"/>
      <c r="P216" s="99"/>
      <c r="Q216" s="104">
        <f>SUM(Q5:Q214)</f>
        <v>6488.8075</v>
      </c>
      <c r="R216" s="105"/>
    </row>
    <row r="217" s="81" customFormat="1" ht="90" customHeight="1" spans="1:18">
      <c r="A217" s="94" t="s">
        <v>231</v>
      </c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9"/>
      <c r="P217" s="99"/>
      <c r="Q217" s="99"/>
      <c r="R217" s="105"/>
    </row>
    <row r="218" s="82" customFormat="1" ht="14.25" spans="1:18">
      <c r="A218" s="96" t="s">
        <v>232</v>
      </c>
      <c r="B218" s="97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100"/>
      <c r="P218" s="100"/>
      <c r="Q218" s="100"/>
      <c r="R218" s="106"/>
    </row>
  </sheetData>
  <autoFilter xmlns:etc="http://www.wps.cn/officeDocument/2017/etCustomData" ref="A1:R214" etc:filterBottomFollowUsedRange="0">
    <extLst/>
  </autoFilter>
  <mergeCells count="12">
    <mergeCell ref="A1:R1"/>
    <mergeCell ref="A2:R2"/>
    <mergeCell ref="C3:G3"/>
    <mergeCell ref="H3:N3"/>
    <mergeCell ref="A217:R217"/>
    <mergeCell ref="A218:Q218"/>
    <mergeCell ref="A3:A4"/>
    <mergeCell ref="B3:B4"/>
    <mergeCell ref="O3:O4"/>
    <mergeCell ref="P3:P4"/>
    <mergeCell ref="Q3:Q4"/>
    <mergeCell ref="R3:R4"/>
  </mergeCells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workbookViewId="0">
      <selection activeCell="A42" sqref="A42:G42"/>
    </sheetView>
  </sheetViews>
  <sheetFormatPr defaultColWidth="9" defaultRowHeight="13.5" outlineLevelCol="7"/>
  <cols>
    <col min="1" max="1" width="3.25" style="53" customWidth="1"/>
    <col min="2" max="2" width="15.125" style="53" customWidth="1"/>
    <col min="3" max="3" width="11.5" style="53" customWidth="1"/>
    <col min="4" max="4" width="22.5" style="54" customWidth="1"/>
    <col min="5" max="5" width="12.375" style="54" customWidth="1"/>
    <col min="6" max="6" width="12.875" style="54" customWidth="1"/>
    <col min="7" max="7" width="24.75" style="54" customWidth="1"/>
    <col min="8" max="8" width="9" style="54" customWidth="1"/>
    <col min="9" max="241" width="9" style="53" customWidth="1"/>
    <col min="242" max="16384" width="9" style="53"/>
  </cols>
  <sheetData>
    <row r="1" ht="22.5" spans="1:7">
      <c r="A1" s="55" t="s">
        <v>233</v>
      </c>
      <c r="B1" s="55"/>
      <c r="C1" s="55"/>
      <c r="D1" s="55"/>
      <c r="E1" s="55"/>
      <c r="F1" s="55"/>
      <c r="G1" s="55"/>
    </row>
    <row r="2" ht="14.25" spans="1:7">
      <c r="A2" s="56" t="s">
        <v>234</v>
      </c>
      <c r="B2" s="56"/>
      <c r="C2" s="56"/>
      <c r="D2" s="56"/>
      <c r="E2" s="56"/>
      <c r="F2" s="56"/>
      <c r="G2" s="56"/>
    </row>
    <row r="3" ht="24" spans="1:7">
      <c r="A3" s="57" t="s">
        <v>2</v>
      </c>
      <c r="B3" s="3" t="s">
        <v>235</v>
      </c>
      <c r="C3" s="3" t="s">
        <v>236</v>
      </c>
      <c r="D3" s="3" t="s">
        <v>6</v>
      </c>
      <c r="E3" s="3" t="s">
        <v>7</v>
      </c>
      <c r="F3" s="3" t="s">
        <v>237</v>
      </c>
      <c r="G3" s="3" t="s">
        <v>238</v>
      </c>
    </row>
    <row r="4" spans="1:7">
      <c r="A4" s="58">
        <v>1</v>
      </c>
      <c r="B4" s="59" t="s">
        <v>239</v>
      </c>
      <c r="C4" s="60">
        <v>12623</v>
      </c>
      <c r="D4" s="61">
        <f>C4*0.3</f>
        <v>3786.9</v>
      </c>
      <c r="E4" s="62">
        <v>0.005</v>
      </c>
      <c r="F4" s="61">
        <f>ROUND(D4*E4,1)</f>
        <v>18.9</v>
      </c>
      <c r="G4" s="63">
        <f>F4*12</f>
        <v>226.8</v>
      </c>
    </row>
    <row r="5" spans="1:7">
      <c r="A5" s="58">
        <v>2</v>
      </c>
      <c r="B5" s="64" t="s">
        <v>240</v>
      </c>
      <c r="C5" s="60">
        <v>6425.96</v>
      </c>
      <c r="D5" s="61">
        <f>C5*0.3</f>
        <v>1927.788</v>
      </c>
      <c r="E5" s="62">
        <v>0.005</v>
      </c>
      <c r="F5" s="61">
        <f>ROUND(D5*E5,1)</f>
        <v>9.6</v>
      </c>
      <c r="G5" s="63">
        <f>F5*12</f>
        <v>115.2</v>
      </c>
    </row>
    <row r="6" spans="1:7">
      <c r="A6" s="58">
        <v>3</v>
      </c>
      <c r="B6" s="64" t="s">
        <v>241</v>
      </c>
      <c r="C6" s="60">
        <v>5702.47</v>
      </c>
      <c r="D6" s="61">
        <f t="shared" ref="D6:D37" si="0">C6*0.3</f>
        <v>1710.741</v>
      </c>
      <c r="E6" s="62">
        <v>0.005</v>
      </c>
      <c r="F6" s="61">
        <f t="shared" ref="F6:F37" si="1">ROUND(D6*E6,1)</f>
        <v>8.6</v>
      </c>
      <c r="G6" s="63">
        <f t="shared" ref="G6:G39" si="2">F6*12</f>
        <v>103.2</v>
      </c>
    </row>
    <row r="7" spans="1:7">
      <c r="A7" s="58">
        <v>4</v>
      </c>
      <c r="B7" s="64" t="s">
        <v>242</v>
      </c>
      <c r="C7" s="60">
        <v>7808.78</v>
      </c>
      <c r="D7" s="61">
        <f t="shared" si="0"/>
        <v>2342.634</v>
      </c>
      <c r="E7" s="62">
        <v>0.005</v>
      </c>
      <c r="F7" s="61">
        <f t="shared" si="1"/>
        <v>11.7</v>
      </c>
      <c r="G7" s="63">
        <f t="shared" si="2"/>
        <v>140.4</v>
      </c>
    </row>
    <row r="8" spans="1:7">
      <c r="A8" s="58">
        <v>5</v>
      </c>
      <c r="B8" s="64" t="s">
        <v>243</v>
      </c>
      <c r="C8" s="60">
        <v>7202.07</v>
      </c>
      <c r="D8" s="61">
        <f t="shared" si="0"/>
        <v>2160.621</v>
      </c>
      <c r="E8" s="62">
        <v>0.005</v>
      </c>
      <c r="F8" s="61">
        <f t="shared" si="1"/>
        <v>10.8</v>
      </c>
      <c r="G8" s="63">
        <f t="shared" si="2"/>
        <v>129.6</v>
      </c>
    </row>
    <row r="9" spans="1:7">
      <c r="A9" s="58">
        <v>6</v>
      </c>
      <c r="B9" s="64" t="s">
        <v>244</v>
      </c>
      <c r="C9" s="60">
        <v>7115.66</v>
      </c>
      <c r="D9" s="61">
        <f t="shared" si="0"/>
        <v>2134.698</v>
      </c>
      <c r="E9" s="62">
        <v>0.005</v>
      </c>
      <c r="F9" s="61">
        <f t="shared" si="1"/>
        <v>10.7</v>
      </c>
      <c r="G9" s="63">
        <f t="shared" si="2"/>
        <v>128.4</v>
      </c>
    </row>
    <row r="10" spans="1:7">
      <c r="A10" s="58">
        <v>7</v>
      </c>
      <c r="B10" s="64" t="s">
        <v>245</v>
      </c>
      <c r="C10" s="60">
        <v>7577.21</v>
      </c>
      <c r="D10" s="61">
        <f t="shared" si="0"/>
        <v>2273.163</v>
      </c>
      <c r="E10" s="62">
        <v>0.005</v>
      </c>
      <c r="F10" s="61">
        <f t="shared" si="1"/>
        <v>11.4</v>
      </c>
      <c r="G10" s="63">
        <f t="shared" si="2"/>
        <v>136.8</v>
      </c>
    </row>
    <row r="11" spans="1:7">
      <c r="A11" s="58">
        <v>8</v>
      </c>
      <c r="B11" s="64" t="s">
        <v>246</v>
      </c>
      <c r="C11" s="60">
        <v>6605.57</v>
      </c>
      <c r="D11" s="61">
        <f t="shared" si="0"/>
        <v>1981.671</v>
      </c>
      <c r="E11" s="62">
        <v>0.005</v>
      </c>
      <c r="F11" s="61">
        <f t="shared" si="1"/>
        <v>9.9</v>
      </c>
      <c r="G11" s="63">
        <f t="shared" si="2"/>
        <v>118.8</v>
      </c>
    </row>
    <row r="12" spans="1:7">
      <c r="A12" s="58">
        <v>9</v>
      </c>
      <c r="B12" s="64" t="s">
        <v>247</v>
      </c>
      <c r="C12" s="60">
        <v>6154.55</v>
      </c>
      <c r="D12" s="61">
        <f t="shared" si="0"/>
        <v>1846.365</v>
      </c>
      <c r="E12" s="62">
        <v>0.005</v>
      </c>
      <c r="F12" s="61">
        <f t="shared" si="1"/>
        <v>9.2</v>
      </c>
      <c r="G12" s="63">
        <f t="shared" si="2"/>
        <v>110.4</v>
      </c>
    </row>
    <row r="13" spans="1:7">
      <c r="A13" s="58">
        <v>10</v>
      </c>
      <c r="B13" s="64" t="s">
        <v>248</v>
      </c>
      <c r="C13" s="60">
        <v>7757.14</v>
      </c>
      <c r="D13" s="61">
        <f t="shared" si="0"/>
        <v>2327.142</v>
      </c>
      <c r="E13" s="62">
        <v>0.005</v>
      </c>
      <c r="F13" s="61">
        <f t="shared" si="1"/>
        <v>11.6</v>
      </c>
      <c r="G13" s="63">
        <f t="shared" si="2"/>
        <v>139.2</v>
      </c>
    </row>
    <row r="14" spans="1:7">
      <c r="A14" s="58">
        <v>11</v>
      </c>
      <c r="B14" s="64" t="s">
        <v>249</v>
      </c>
      <c r="C14" s="60">
        <v>5848.54</v>
      </c>
      <c r="D14" s="61">
        <f t="shared" si="0"/>
        <v>1754.562</v>
      </c>
      <c r="E14" s="62">
        <v>0.005</v>
      </c>
      <c r="F14" s="61">
        <f t="shared" si="1"/>
        <v>8.8</v>
      </c>
      <c r="G14" s="63">
        <f t="shared" si="2"/>
        <v>105.6</v>
      </c>
    </row>
    <row r="15" spans="1:7">
      <c r="A15" s="58">
        <v>12</v>
      </c>
      <c r="B15" s="64" t="s">
        <v>250</v>
      </c>
      <c r="C15" s="60">
        <v>7420.81</v>
      </c>
      <c r="D15" s="61">
        <f t="shared" si="0"/>
        <v>2226.243</v>
      </c>
      <c r="E15" s="62">
        <v>0.005</v>
      </c>
      <c r="F15" s="61">
        <f t="shared" si="1"/>
        <v>11.1</v>
      </c>
      <c r="G15" s="63">
        <f t="shared" si="2"/>
        <v>133.2</v>
      </c>
    </row>
    <row r="16" spans="1:7">
      <c r="A16" s="58">
        <v>13</v>
      </c>
      <c r="B16" s="64" t="s">
        <v>251</v>
      </c>
      <c r="C16" s="60">
        <v>7837.79</v>
      </c>
      <c r="D16" s="61">
        <f t="shared" si="0"/>
        <v>2351.337</v>
      </c>
      <c r="E16" s="62">
        <v>0.005</v>
      </c>
      <c r="F16" s="61">
        <f t="shared" si="1"/>
        <v>11.8</v>
      </c>
      <c r="G16" s="63">
        <f t="shared" si="2"/>
        <v>141.6</v>
      </c>
    </row>
    <row r="17" spans="1:7">
      <c r="A17" s="58">
        <v>14</v>
      </c>
      <c r="B17" s="64" t="s">
        <v>252</v>
      </c>
      <c r="C17" s="60">
        <v>7618.22</v>
      </c>
      <c r="D17" s="61">
        <f t="shared" si="0"/>
        <v>2285.466</v>
      </c>
      <c r="E17" s="62">
        <v>0.005</v>
      </c>
      <c r="F17" s="61">
        <f t="shared" si="1"/>
        <v>11.4</v>
      </c>
      <c r="G17" s="63">
        <f t="shared" si="2"/>
        <v>136.8</v>
      </c>
    </row>
    <row r="18" spans="1:7">
      <c r="A18" s="58">
        <v>15</v>
      </c>
      <c r="B18" s="65" t="s">
        <v>253</v>
      </c>
      <c r="C18" s="60">
        <v>7323.4</v>
      </c>
      <c r="D18" s="61">
        <f t="shared" si="0"/>
        <v>2197.02</v>
      </c>
      <c r="E18" s="62">
        <v>0.005</v>
      </c>
      <c r="F18" s="61">
        <f t="shared" si="1"/>
        <v>11</v>
      </c>
      <c r="G18" s="63">
        <f t="shared" si="2"/>
        <v>132</v>
      </c>
    </row>
    <row r="19" spans="1:7">
      <c r="A19" s="58">
        <v>16</v>
      </c>
      <c r="B19" s="65" t="s">
        <v>254</v>
      </c>
      <c r="C19" s="60">
        <v>9553.57</v>
      </c>
      <c r="D19" s="61">
        <f t="shared" si="0"/>
        <v>2866.071</v>
      </c>
      <c r="E19" s="62">
        <v>0.005</v>
      </c>
      <c r="F19" s="61">
        <f t="shared" si="1"/>
        <v>14.3</v>
      </c>
      <c r="G19" s="63">
        <f t="shared" si="2"/>
        <v>171.6</v>
      </c>
    </row>
    <row r="20" spans="1:7">
      <c r="A20" s="58">
        <v>17</v>
      </c>
      <c r="B20" s="65" t="s">
        <v>255</v>
      </c>
      <c r="C20" s="60">
        <v>6122.34</v>
      </c>
      <c r="D20" s="61">
        <f t="shared" si="0"/>
        <v>1836.702</v>
      </c>
      <c r="E20" s="62">
        <v>0.005</v>
      </c>
      <c r="F20" s="61">
        <f t="shared" si="1"/>
        <v>9.2</v>
      </c>
      <c r="G20" s="63">
        <f t="shared" si="2"/>
        <v>110.4</v>
      </c>
    </row>
    <row r="21" spans="1:7">
      <c r="A21" s="58">
        <v>18</v>
      </c>
      <c r="B21" s="65" t="s">
        <v>256</v>
      </c>
      <c r="C21" s="60">
        <v>7023.43</v>
      </c>
      <c r="D21" s="61">
        <f t="shared" si="0"/>
        <v>2107.029</v>
      </c>
      <c r="E21" s="62">
        <v>0.005</v>
      </c>
      <c r="F21" s="61">
        <f t="shared" si="1"/>
        <v>10.5</v>
      </c>
      <c r="G21" s="63">
        <f t="shared" si="2"/>
        <v>126</v>
      </c>
    </row>
    <row r="22" spans="1:7">
      <c r="A22" s="58">
        <v>19</v>
      </c>
      <c r="B22" s="65" t="s">
        <v>257</v>
      </c>
      <c r="C22" s="60">
        <v>5100.42</v>
      </c>
      <c r="D22" s="61">
        <f t="shared" si="0"/>
        <v>1530.126</v>
      </c>
      <c r="E22" s="62">
        <v>0.005</v>
      </c>
      <c r="F22" s="61">
        <f t="shared" si="1"/>
        <v>7.7</v>
      </c>
      <c r="G22" s="63">
        <f t="shared" si="2"/>
        <v>92.4</v>
      </c>
    </row>
    <row r="23" spans="1:7">
      <c r="A23" s="58">
        <v>20</v>
      </c>
      <c r="B23" s="66" t="s">
        <v>258</v>
      </c>
      <c r="C23" s="60">
        <v>5455.09</v>
      </c>
      <c r="D23" s="61">
        <f t="shared" si="0"/>
        <v>1636.527</v>
      </c>
      <c r="E23" s="62">
        <v>0.005</v>
      </c>
      <c r="F23" s="61">
        <f t="shared" si="1"/>
        <v>8.2</v>
      </c>
      <c r="G23" s="63">
        <f t="shared" si="2"/>
        <v>98.4</v>
      </c>
    </row>
    <row r="24" spans="1:7">
      <c r="A24" s="58">
        <v>21</v>
      </c>
      <c r="B24" s="66" t="s">
        <v>259</v>
      </c>
      <c r="C24" s="60">
        <v>8251.59</v>
      </c>
      <c r="D24" s="61">
        <f t="shared" si="0"/>
        <v>2475.477</v>
      </c>
      <c r="E24" s="62">
        <v>0.005</v>
      </c>
      <c r="F24" s="61">
        <f t="shared" si="1"/>
        <v>12.4</v>
      </c>
      <c r="G24" s="63">
        <f t="shared" si="2"/>
        <v>148.8</v>
      </c>
    </row>
    <row r="25" spans="1:7">
      <c r="A25" s="58">
        <v>22</v>
      </c>
      <c r="B25" s="66" t="s">
        <v>260</v>
      </c>
      <c r="C25" s="60">
        <v>7662.2</v>
      </c>
      <c r="D25" s="61">
        <f t="shared" si="0"/>
        <v>2298.66</v>
      </c>
      <c r="E25" s="62">
        <v>0.005</v>
      </c>
      <c r="F25" s="61">
        <f t="shared" si="1"/>
        <v>11.5</v>
      </c>
      <c r="G25" s="63">
        <f t="shared" si="2"/>
        <v>138</v>
      </c>
    </row>
    <row r="26" spans="1:7">
      <c r="A26" s="58">
        <v>23</v>
      </c>
      <c r="B26" s="67" t="s">
        <v>261</v>
      </c>
      <c r="C26" s="60">
        <v>8596.21</v>
      </c>
      <c r="D26" s="61">
        <f t="shared" si="0"/>
        <v>2578.863</v>
      </c>
      <c r="E26" s="62">
        <v>0.005</v>
      </c>
      <c r="F26" s="61">
        <f t="shared" si="1"/>
        <v>12.9</v>
      </c>
      <c r="G26" s="63">
        <f t="shared" si="2"/>
        <v>154.8</v>
      </c>
    </row>
    <row r="27" spans="1:7">
      <c r="A27" s="58">
        <v>24</v>
      </c>
      <c r="B27" s="67" t="s">
        <v>262</v>
      </c>
      <c r="C27" s="60">
        <v>8587.51</v>
      </c>
      <c r="D27" s="61">
        <f t="shared" si="0"/>
        <v>2576.253</v>
      </c>
      <c r="E27" s="62">
        <v>0.005</v>
      </c>
      <c r="F27" s="61">
        <f t="shared" si="1"/>
        <v>12.9</v>
      </c>
      <c r="G27" s="63">
        <f t="shared" si="2"/>
        <v>154.8</v>
      </c>
    </row>
    <row r="28" spans="1:7">
      <c r="A28" s="58">
        <v>25</v>
      </c>
      <c r="B28" s="67" t="s">
        <v>263</v>
      </c>
      <c r="C28" s="60">
        <v>8453.69</v>
      </c>
      <c r="D28" s="61">
        <f t="shared" si="0"/>
        <v>2536.107</v>
      </c>
      <c r="E28" s="62">
        <v>0.005</v>
      </c>
      <c r="F28" s="61">
        <f t="shared" si="1"/>
        <v>12.7</v>
      </c>
      <c r="G28" s="63">
        <f t="shared" si="2"/>
        <v>152.4</v>
      </c>
    </row>
    <row r="29" spans="1:7">
      <c r="A29" s="58">
        <v>26</v>
      </c>
      <c r="B29" s="67" t="s">
        <v>264</v>
      </c>
      <c r="C29" s="60">
        <v>7513.77</v>
      </c>
      <c r="D29" s="61">
        <f t="shared" si="0"/>
        <v>2254.131</v>
      </c>
      <c r="E29" s="62">
        <v>0.005</v>
      </c>
      <c r="F29" s="61">
        <f t="shared" si="1"/>
        <v>11.3</v>
      </c>
      <c r="G29" s="63">
        <f t="shared" si="2"/>
        <v>135.6</v>
      </c>
    </row>
    <row r="30" spans="1:7">
      <c r="A30" s="58">
        <v>27</v>
      </c>
      <c r="B30" s="67" t="s">
        <v>265</v>
      </c>
      <c r="C30" s="60">
        <v>8814.36</v>
      </c>
      <c r="D30" s="61">
        <f t="shared" si="0"/>
        <v>2644.308</v>
      </c>
      <c r="E30" s="62">
        <v>0.005</v>
      </c>
      <c r="F30" s="61">
        <f t="shared" si="1"/>
        <v>13.2</v>
      </c>
      <c r="G30" s="63">
        <f t="shared" si="2"/>
        <v>158.4</v>
      </c>
    </row>
    <row r="31" spans="1:7">
      <c r="A31" s="58">
        <v>28</v>
      </c>
      <c r="B31" s="67" t="s">
        <v>266</v>
      </c>
      <c r="C31" s="60">
        <v>9157.68</v>
      </c>
      <c r="D31" s="61">
        <f t="shared" si="0"/>
        <v>2747.304</v>
      </c>
      <c r="E31" s="62">
        <v>0.005</v>
      </c>
      <c r="F31" s="61">
        <f t="shared" si="1"/>
        <v>13.7</v>
      </c>
      <c r="G31" s="63">
        <f t="shared" si="2"/>
        <v>164.4</v>
      </c>
    </row>
    <row r="32" spans="1:7">
      <c r="A32" s="58">
        <v>29</v>
      </c>
      <c r="B32" s="67" t="s">
        <v>267</v>
      </c>
      <c r="C32" s="60">
        <v>9593.4</v>
      </c>
      <c r="D32" s="61">
        <f t="shared" si="0"/>
        <v>2878.02</v>
      </c>
      <c r="E32" s="62">
        <v>0.005</v>
      </c>
      <c r="F32" s="61">
        <f t="shared" si="1"/>
        <v>14.4</v>
      </c>
      <c r="G32" s="63">
        <f t="shared" si="2"/>
        <v>172.8</v>
      </c>
    </row>
    <row r="33" spans="1:7">
      <c r="A33" s="58">
        <v>30</v>
      </c>
      <c r="B33" s="68" t="s">
        <v>268</v>
      </c>
      <c r="C33" s="60">
        <v>7210.53</v>
      </c>
      <c r="D33" s="61">
        <f t="shared" si="0"/>
        <v>2163.159</v>
      </c>
      <c r="E33" s="62">
        <v>0.005</v>
      </c>
      <c r="F33" s="61">
        <f t="shared" si="1"/>
        <v>10.8</v>
      </c>
      <c r="G33" s="63">
        <f t="shared" si="2"/>
        <v>129.6</v>
      </c>
    </row>
    <row r="34" spans="1:7">
      <c r="A34" s="58">
        <v>31</v>
      </c>
      <c r="B34" s="69" t="s">
        <v>269</v>
      </c>
      <c r="C34" s="60">
        <v>12036.77</v>
      </c>
      <c r="D34" s="61">
        <f t="shared" si="0"/>
        <v>3611.031</v>
      </c>
      <c r="E34" s="62">
        <v>0.005</v>
      </c>
      <c r="F34" s="61">
        <f t="shared" si="1"/>
        <v>18.1</v>
      </c>
      <c r="G34" s="63">
        <f t="shared" si="2"/>
        <v>217.2</v>
      </c>
    </row>
    <row r="35" spans="1:7">
      <c r="A35" s="58">
        <v>32</v>
      </c>
      <c r="B35" s="69" t="s">
        <v>270</v>
      </c>
      <c r="C35" s="60">
        <v>7803.18</v>
      </c>
      <c r="D35" s="61">
        <f t="shared" si="0"/>
        <v>2340.954</v>
      </c>
      <c r="E35" s="62">
        <v>0.005</v>
      </c>
      <c r="F35" s="61">
        <f t="shared" si="1"/>
        <v>11.7</v>
      </c>
      <c r="G35" s="63">
        <f t="shared" si="2"/>
        <v>140.4</v>
      </c>
    </row>
    <row r="36" spans="1:7">
      <c r="A36" s="58">
        <v>33</v>
      </c>
      <c r="B36" s="69" t="s">
        <v>271</v>
      </c>
      <c r="C36" s="60">
        <v>10884.83</v>
      </c>
      <c r="D36" s="61">
        <f t="shared" si="0"/>
        <v>3265.449</v>
      </c>
      <c r="E36" s="62">
        <v>0.005</v>
      </c>
      <c r="F36" s="61">
        <f t="shared" si="1"/>
        <v>16.3</v>
      </c>
      <c r="G36" s="63">
        <f t="shared" si="2"/>
        <v>195.6</v>
      </c>
    </row>
    <row r="37" spans="1:7">
      <c r="A37" s="58">
        <v>34</v>
      </c>
      <c r="B37" s="69" t="s">
        <v>272</v>
      </c>
      <c r="C37" s="60">
        <v>10091.35</v>
      </c>
      <c r="D37" s="61">
        <f t="shared" si="0"/>
        <v>3027.405</v>
      </c>
      <c r="E37" s="62">
        <v>0.005</v>
      </c>
      <c r="F37" s="61">
        <f t="shared" si="1"/>
        <v>15.1</v>
      </c>
      <c r="G37" s="63">
        <f t="shared" si="2"/>
        <v>181.2</v>
      </c>
    </row>
    <row r="38" spans="1:7">
      <c r="A38" s="58">
        <v>35</v>
      </c>
      <c r="B38" s="69" t="s">
        <v>273</v>
      </c>
      <c r="C38" s="60"/>
      <c r="D38" s="61"/>
      <c r="E38" s="62">
        <v>0.005</v>
      </c>
      <c r="F38" s="61"/>
      <c r="G38" s="63">
        <f t="shared" si="2"/>
        <v>0</v>
      </c>
    </row>
    <row r="39" spans="1:7">
      <c r="A39" s="58">
        <v>36</v>
      </c>
      <c r="B39" s="69" t="s">
        <v>274</v>
      </c>
      <c r="C39" s="60"/>
      <c r="D39" s="61"/>
      <c r="E39" s="62">
        <v>0.005</v>
      </c>
      <c r="F39" s="61"/>
      <c r="G39" s="63"/>
    </row>
    <row r="40" spans="1:7">
      <c r="A40" s="58">
        <v>37</v>
      </c>
      <c r="B40" s="70" t="s">
        <v>275</v>
      </c>
      <c r="C40" s="60">
        <v>9159.39</v>
      </c>
      <c r="D40" s="60">
        <f>C40*0.3</f>
        <v>2747.817</v>
      </c>
      <c r="E40" s="62">
        <v>0.005</v>
      </c>
      <c r="F40" s="60">
        <f>ROUND(D40*E40,1)</f>
        <v>13.7</v>
      </c>
      <c r="G40" s="63">
        <f>F40*12</f>
        <v>164.4</v>
      </c>
    </row>
    <row r="41" spans="1:8">
      <c r="A41" s="71"/>
      <c r="B41" s="5"/>
      <c r="C41" s="72"/>
      <c r="D41" s="73"/>
      <c r="E41" s="74"/>
      <c r="F41" s="75"/>
      <c r="G41" s="75"/>
      <c r="H41" s="54">
        <f>SUM(F4:F37)</f>
        <v>403.4</v>
      </c>
    </row>
    <row r="42" ht="238" customHeight="1" spans="1:7">
      <c r="A42" s="76" t="s">
        <v>276</v>
      </c>
      <c r="B42" s="77"/>
      <c r="C42" s="77"/>
      <c r="D42" s="77"/>
      <c r="E42" s="77"/>
      <c r="F42" s="77"/>
      <c r="G42" s="77"/>
    </row>
  </sheetData>
  <mergeCells count="3">
    <mergeCell ref="A1:G1"/>
    <mergeCell ref="A2:G2"/>
    <mergeCell ref="A42:G42"/>
  </mergeCells>
  <pageMargins left="0.75" right="0.75" top="1" bottom="1" header="0.5" footer="0.5"/>
  <pageSetup paperSize="9" scale="7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workbookViewId="0">
      <pane ySplit="4" topLeftCell="A11" activePane="bottomLeft" state="frozen"/>
      <selection/>
      <selection pane="bottomLeft" activeCell="A30" sqref="$A30:$XFD30"/>
    </sheetView>
  </sheetViews>
  <sheetFormatPr defaultColWidth="9" defaultRowHeight="13.5"/>
  <cols>
    <col min="17" max="17" width="11.5"/>
    <col min="18" max="18" width="10.375"/>
  </cols>
  <sheetData>
    <row r="1" ht="22.5" spans="1:19">
      <c r="A1" s="1" t="s">
        <v>277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279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47">
        <v>1</v>
      </c>
      <c r="B5" s="48" t="s">
        <v>21</v>
      </c>
      <c r="C5" s="49">
        <f t="shared" ref="C5:C39" si="0">D5+E5+G5+F5</f>
        <v>6605</v>
      </c>
      <c r="D5" s="49">
        <v>2740</v>
      </c>
      <c r="E5" s="49">
        <v>1598</v>
      </c>
      <c r="F5" s="49">
        <v>434</v>
      </c>
      <c r="G5" s="49">
        <v>1833</v>
      </c>
      <c r="H5" s="49">
        <f t="shared" ref="H5:H39" si="1">I5+J5+K5+L5+M5+N5</f>
        <v>2501.71</v>
      </c>
      <c r="I5" s="49">
        <v>882</v>
      </c>
      <c r="J5" s="49">
        <v>839.84</v>
      </c>
      <c r="K5" s="49">
        <v>419.92</v>
      </c>
      <c r="L5" s="49">
        <v>215.6</v>
      </c>
      <c r="M5" s="49">
        <v>53.99</v>
      </c>
      <c r="N5" s="49">
        <v>90.36</v>
      </c>
      <c r="O5" s="49">
        <f t="shared" ref="O5:O41" si="2">C5-H5</f>
        <v>4103.29</v>
      </c>
      <c r="P5" s="49">
        <v>0.01</v>
      </c>
      <c r="Q5" s="51">
        <f t="shared" ref="Q5:Q41" si="3">O5*P5</f>
        <v>41.0329</v>
      </c>
      <c r="R5" s="51">
        <f t="shared" ref="R5:R41" si="4">Q5*3</f>
        <v>123.0987</v>
      </c>
      <c r="S5" s="52">
        <f t="shared" ref="S5:S41" si="5">O5*P5*12</f>
        <v>492.3948</v>
      </c>
    </row>
    <row r="6" spans="1:19">
      <c r="A6" s="47">
        <v>2</v>
      </c>
      <c r="B6" s="48" t="s">
        <v>22</v>
      </c>
      <c r="C6" s="49">
        <f t="shared" si="0"/>
        <v>4031.5</v>
      </c>
      <c r="D6" s="49">
        <v>1740</v>
      </c>
      <c r="E6" s="49">
        <v>713</v>
      </c>
      <c r="F6" s="49">
        <v>245.5</v>
      </c>
      <c r="G6" s="49">
        <v>1333</v>
      </c>
      <c r="H6" s="49">
        <f t="shared" si="1"/>
        <v>1609.53</v>
      </c>
      <c r="I6" s="49">
        <v>627</v>
      </c>
      <c r="J6" s="49">
        <v>540.64</v>
      </c>
      <c r="K6" s="49">
        <v>270.32</v>
      </c>
      <c r="L6" s="49">
        <v>136.4</v>
      </c>
      <c r="M6" s="49">
        <v>35.17</v>
      </c>
      <c r="N6" s="49">
        <v>0</v>
      </c>
      <c r="O6" s="49">
        <f t="shared" si="2"/>
        <v>2421.97</v>
      </c>
      <c r="P6" s="49">
        <v>0.005</v>
      </c>
      <c r="Q6" s="51">
        <f t="shared" si="3"/>
        <v>12.10985</v>
      </c>
      <c r="R6" s="51">
        <f t="shared" si="4"/>
        <v>36.32955</v>
      </c>
      <c r="S6" s="52">
        <f t="shared" si="5"/>
        <v>145.3182</v>
      </c>
    </row>
    <row r="7" spans="1:19">
      <c r="A7" s="47">
        <v>3</v>
      </c>
      <c r="B7" s="48" t="s">
        <v>23</v>
      </c>
      <c r="C7" s="49">
        <f t="shared" si="0"/>
        <v>7091</v>
      </c>
      <c r="D7" s="49">
        <v>2740</v>
      </c>
      <c r="E7" s="49">
        <v>2040</v>
      </c>
      <c r="F7" s="49">
        <v>478</v>
      </c>
      <c r="G7" s="49">
        <v>1833</v>
      </c>
      <c r="H7" s="49">
        <f t="shared" si="1"/>
        <v>2769.49</v>
      </c>
      <c r="I7" s="49">
        <v>1044</v>
      </c>
      <c r="J7" s="49">
        <v>951.92</v>
      </c>
      <c r="K7" s="49">
        <v>475.96</v>
      </c>
      <c r="L7" s="49">
        <v>236.74</v>
      </c>
      <c r="M7" s="49">
        <v>60.87</v>
      </c>
      <c r="N7" s="49">
        <v>0</v>
      </c>
      <c r="O7" s="49">
        <f t="shared" si="2"/>
        <v>4321.51</v>
      </c>
      <c r="P7" s="49">
        <v>0.01</v>
      </c>
      <c r="Q7" s="51">
        <f t="shared" si="3"/>
        <v>43.2151</v>
      </c>
      <c r="R7" s="51">
        <f t="shared" si="4"/>
        <v>129.6453</v>
      </c>
      <c r="S7" s="52">
        <f t="shared" si="5"/>
        <v>518.5812</v>
      </c>
    </row>
    <row r="8" spans="1:19">
      <c r="A8" s="47">
        <v>4</v>
      </c>
      <c r="B8" s="48" t="s">
        <v>24</v>
      </c>
      <c r="C8" s="49">
        <f t="shared" si="0"/>
        <v>5440.5</v>
      </c>
      <c r="D8" s="49">
        <v>2130</v>
      </c>
      <c r="E8" s="49">
        <v>1283</v>
      </c>
      <c r="F8" s="49">
        <v>341.5</v>
      </c>
      <c r="G8" s="49">
        <v>1686</v>
      </c>
      <c r="H8" s="49">
        <f t="shared" si="1"/>
        <v>2005.45</v>
      </c>
      <c r="I8" s="49">
        <v>766</v>
      </c>
      <c r="J8" s="49">
        <v>680.48</v>
      </c>
      <c r="K8" s="49">
        <v>340.24</v>
      </c>
      <c r="L8" s="49">
        <v>174.82</v>
      </c>
      <c r="M8" s="49">
        <v>43.91</v>
      </c>
      <c r="N8" s="49">
        <v>0</v>
      </c>
      <c r="O8" s="49">
        <f t="shared" si="2"/>
        <v>3435.05</v>
      </c>
      <c r="P8" s="49">
        <v>0.01</v>
      </c>
      <c r="Q8" s="51">
        <f t="shared" si="3"/>
        <v>34.3505</v>
      </c>
      <c r="R8" s="51">
        <f t="shared" si="4"/>
        <v>103.0515</v>
      </c>
      <c r="S8" s="52">
        <f t="shared" si="5"/>
        <v>412.206</v>
      </c>
    </row>
    <row r="9" spans="1:19">
      <c r="A9" s="47">
        <v>5</v>
      </c>
      <c r="B9" s="48" t="s">
        <v>25</v>
      </c>
      <c r="C9" s="49">
        <f t="shared" si="0"/>
        <v>5606.5</v>
      </c>
      <c r="D9" s="49">
        <v>2130</v>
      </c>
      <c r="E9" s="49">
        <v>1434</v>
      </c>
      <c r="F9" s="49">
        <v>356.5</v>
      </c>
      <c r="G9" s="49">
        <v>1686</v>
      </c>
      <c r="H9" s="49">
        <f t="shared" si="1"/>
        <v>2492.97</v>
      </c>
      <c r="I9" s="49">
        <v>819</v>
      </c>
      <c r="J9" s="49">
        <v>921.44</v>
      </c>
      <c r="K9" s="49">
        <v>460.72</v>
      </c>
      <c r="L9" s="49">
        <v>232.84</v>
      </c>
      <c r="M9" s="49">
        <v>58.97</v>
      </c>
      <c r="N9" s="49">
        <v>0</v>
      </c>
      <c r="O9" s="49">
        <f t="shared" si="2"/>
        <v>3113.53</v>
      </c>
      <c r="P9" s="49">
        <v>0.01</v>
      </c>
      <c r="Q9" s="51">
        <f t="shared" si="3"/>
        <v>31.1353</v>
      </c>
      <c r="R9" s="51">
        <f t="shared" si="4"/>
        <v>93.4059</v>
      </c>
      <c r="S9" s="52">
        <f t="shared" si="5"/>
        <v>373.6236</v>
      </c>
    </row>
    <row r="10" spans="1:19">
      <c r="A10" s="47">
        <v>6</v>
      </c>
      <c r="B10" s="48" t="s">
        <v>26</v>
      </c>
      <c r="C10" s="49">
        <f t="shared" si="0"/>
        <v>5359</v>
      </c>
      <c r="D10" s="49">
        <v>2130</v>
      </c>
      <c r="E10" s="49">
        <v>1209</v>
      </c>
      <c r="F10" s="49">
        <v>334</v>
      </c>
      <c r="G10" s="49">
        <v>1686</v>
      </c>
      <c r="H10" s="49">
        <f t="shared" si="1"/>
        <v>1966.81</v>
      </c>
      <c r="I10" s="49">
        <v>763</v>
      </c>
      <c r="J10" s="49">
        <v>661.28</v>
      </c>
      <c r="K10" s="49">
        <v>330.64</v>
      </c>
      <c r="L10" s="49">
        <v>169.18</v>
      </c>
      <c r="M10" s="49">
        <v>42.71</v>
      </c>
      <c r="N10" s="49">
        <v>0</v>
      </c>
      <c r="O10" s="49">
        <f t="shared" si="2"/>
        <v>3392.19</v>
      </c>
      <c r="P10" s="49">
        <v>0.01</v>
      </c>
      <c r="Q10" s="51">
        <f t="shared" si="3"/>
        <v>33.9219</v>
      </c>
      <c r="R10" s="51">
        <f t="shared" si="4"/>
        <v>101.7657</v>
      </c>
      <c r="S10" s="52">
        <f t="shared" si="5"/>
        <v>407.0628</v>
      </c>
    </row>
    <row r="11" spans="1:19">
      <c r="A11" s="47">
        <v>7</v>
      </c>
      <c r="B11" s="48" t="s">
        <v>27</v>
      </c>
      <c r="C11" s="49">
        <f t="shared" si="0"/>
        <v>6605</v>
      </c>
      <c r="D11" s="49">
        <v>2740</v>
      </c>
      <c r="E11" s="49">
        <v>1598</v>
      </c>
      <c r="F11" s="49">
        <v>434</v>
      </c>
      <c r="G11" s="49">
        <v>1833</v>
      </c>
      <c r="H11" s="49">
        <f t="shared" si="1"/>
        <v>2765.6</v>
      </c>
      <c r="I11" s="49">
        <v>958</v>
      </c>
      <c r="J11" s="49">
        <v>994.64</v>
      </c>
      <c r="K11" s="49">
        <v>497.32</v>
      </c>
      <c r="L11" s="49">
        <v>252.1</v>
      </c>
      <c r="M11" s="49">
        <v>63.54</v>
      </c>
      <c r="N11" s="49">
        <v>0</v>
      </c>
      <c r="O11" s="49">
        <f t="shared" si="2"/>
        <v>3839.4</v>
      </c>
      <c r="P11" s="49">
        <v>0.01</v>
      </c>
      <c r="Q11" s="51">
        <f t="shared" si="3"/>
        <v>38.394</v>
      </c>
      <c r="R11" s="51">
        <f t="shared" si="4"/>
        <v>115.182</v>
      </c>
      <c r="S11" s="52">
        <f t="shared" si="5"/>
        <v>460.728</v>
      </c>
    </row>
    <row r="12" spans="1:19">
      <c r="A12" s="47">
        <v>8</v>
      </c>
      <c r="B12" s="48" t="s">
        <v>28</v>
      </c>
      <c r="C12" s="49">
        <f t="shared" si="0"/>
        <v>4174.5</v>
      </c>
      <c r="D12" s="49">
        <v>1720</v>
      </c>
      <c r="E12" s="49">
        <v>822</v>
      </c>
      <c r="F12" s="49">
        <v>254.5</v>
      </c>
      <c r="G12" s="49">
        <v>1378</v>
      </c>
      <c r="H12" s="49">
        <f t="shared" si="1"/>
        <v>1704.6</v>
      </c>
      <c r="I12" s="49">
        <v>629</v>
      </c>
      <c r="J12" s="49">
        <v>591.04</v>
      </c>
      <c r="K12" s="49">
        <v>295.52</v>
      </c>
      <c r="L12" s="49">
        <v>150.76</v>
      </c>
      <c r="M12" s="49">
        <v>38.28</v>
      </c>
      <c r="N12" s="49">
        <v>0</v>
      </c>
      <c r="O12" s="49">
        <f t="shared" si="2"/>
        <v>2469.9</v>
      </c>
      <c r="P12" s="49">
        <v>0.005</v>
      </c>
      <c r="Q12" s="51">
        <f t="shared" si="3"/>
        <v>12.3495</v>
      </c>
      <c r="R12" s="51">
        <f t="shared" si="4"/>
        <v>37.0485</v>
      </c>
      <c r="S12" s="52">
        <f t="shared" si="5"/>
        <v>148.194</v>
      </c>
    </row>
    <row r="13" spans="1:19">
      <c r="A13" s="47">
        <v>9</v>
      </c>
      <c r="B13" s="48" t="s">
        <v>29</v>
      </c>
      <c r="C13" s="49">
        <f t="shared" si="0"/>
        <v>6695</v>
      </c>
      <c r="D13" s="49">
        <v>2740</v>
      </c>
      <c r="E13" s="49">
        <v>1680</v>
      </c>
      <c r="F13" s="49">
        <v>442</v>
      </c>
      <c r="G13" s="49">
        <v>1833</v>
      </c>
      <c r="H13" s="49">
        <f t="shared" si="1"/>
        <v>2583.3</v>
      </c>
      <c r="I13" s="49">
        <v>969</v>
      </c>
      <c r="J13" s="49">
        <v>888</v>
      </c>
      <c r="K13" s="49">
        <v>444</v>
      </c>
      <c r="L13" s="49">
        <v>225.42</v>
      </c>
      <c r="M13" s="49">
        <v>56.88</v>
      </c>
      <c r="N13" s="49">
        <v>0</v>
      </c>
      <c r="O13" s="49">
        <f t="shared" si="2"/>
        <v>4111.7</v>
      </c>
      <c r="P13" s="49">
        <v>0.01</v>
      </c>
      <c r="Q13" s="51">
        <f t="shared" si="3"/>
        <v>41.117</v>
      </c>
      <c r="R13" s="51">
        <f t="shared" si="4"/>
        <v>123.351</v>
      </c>
      <c r="S13" s="52">
        <f t="shared" si="5"/>
        <v>493.404</v>
      </c>
    </row>
    <row r="14" spans="1:19">
      <c r="A14" s="47">
        <v>10</v>
      </c>
      <c r="B14" s="48" t="s">
        <v>31</v>
      </c>
      <c r="C14" s="49">
        <f t="shared" si="0"/>
        <v>6605</v>
      </c>
      <c r="D14" s="49">
        <v>2740</v>
      </c>
      <c r="E14" s="49">
        <v>1598</v>
      </c>
      <c r="F14" s="49">
        <v>434</v>
      </c>
      <c r="G14" s="49">
        <v>1833</v>
      </c>
      <c r="H14" s="49">
        <f t="shared" si="1"/>
        <v>2554.19</v>
      </c>
      <c r="I14" s="49">
        <v>958</v>
      </c>
      <c r="J14" s="49">
        <v>878</v>
      </c>
      <c r="K14" s="49">
        <v>439</v>
      </c>
      <c r="L14" s="49">
        <v>222.94</v>
      </c>
      <c r="M14" s="49">
        <v>56.25</v>
      </c>
      <c r="N14" s="49">
        <v>0</v>
      </c>
      <c r="O14" s="49">
        <f t="shared" si="2"/>
        <v>4050.81</v>
      </c>
      <c r="P14" s="49">
        <v>0.01</v>
      </c>
      <c r="Q14" s="51">
        <f t="shared" si="3"/>
        <v>40.5081</v>
      </c>
      <c r="R14" s="51">
        <f t="shared" si="4"/>
        <v>121.5243</v>
      </c>
      <c r="S14" s="52">
        <f t="shared" si="5"/>
        <v>486.0972</v>
      </c>
    </row>
    <row r="15" spans="1:19">
      <c r="A15" s="47">
        <v>11</v>
      </c>
      <c r="B15" s="48" t="s">
        <v>32</v>
      </c>
      <c r="C15" s="49">
        <f t="shared" si="0"/>
        <v>8647.5</v>
      </c>
      <c r="D15" s="49">
        <v>3420</v>
      </c>
      <c r="E15" s="49">
        <v>2875</v>
      </c>
      <c r="F15" s="49">
        <v>629.5</v>
      </c>
      <c r="G15" s="49">
        <v>1723</v>
      </c>
      <c r="H15" s="49">
        <f t="shared" si="1"/>
        <v>3052.92</v>
      </c>
      <c r="I15" s="49">
        <v>1185</v>
      </c>
      <c r="J15" s="49">
        <v>954.48</v>
      </c>
      <c r="K15" s="49">
        <v>477.24</v>
      </c>
      <c r="L15" s="49">
        <v>237.02</v>
      </c>
      <c r="M15" s="49">
        <v>61.03</v>
      </c>
      <c r="N15" s="49">
        <v>138.15</v>
      </c>
      <c r="O15" s="49">
        <f t="shared" si="2"/>
        <v>5594.58</v>
      </c>
      <c r="P15" s="49">
        <v>0.015</v>
      </c>
      <c r="Q15" s="51">
        <f t="shared" si="3"/>
        <v>83.9187</v>
      </c>
      <c r="R15" s="51">
        <f t="shared" si="4"/>
        <v>251.7561</v>
      </c>
      <c r="S15" s="52">
        <f t="shared" si="5"/>
        <v>1007.0244</v>
      </c>
    </row>
    <row r="16" spans="1:19">
      <c r="A16" s="47">
        <v>12</v>
      </c>
      <c r="B16" s="48" t="s">
        <v>33</v>
      </c>
      <c r="C16" s="49">
        <f t="shared" si="0"/>
        <v>6992</v>
      </c>
      <c r="D16" s="49">
        <v>2740</v>
      </c>
      <c r="E16" s="49">
        <v>1950</v>
      </c>
      <c r="F16" s="49">
        <v>469</v>
      </c>
      <c r="G16" s="49">
        <v>1833</v>
      </c>
      <c r="H16" s="49">
        <f t="shared" si="1"/>
        <v>2840.69</v>
      </c>
      <c r="I16" s="49">
        <v>1032</v>
      </c>
      <c r="J16" s="49">
        <v>986.56</v>
      </c>
      <c r="K16" s="49">
        <v>493.28</v>
      </c>
      <c r="L16" s="49">
        <v>245.42</v>
      </c>
      <c r="M16" s="49">
        <v>63.04</v>
      </c>
      <c r="N16" s="49">
        <v>20.39</v>
      </c>
      <c r="O16" s="49">
        <f t="shared" si="2"/>
        <v>4151.31</v>
      </c>
      <c r="P16" s="49">
        <v>0.01</v>
      </c>
      <c r="Q16" s="51">
        <f t="shared" si="3"/>
        <v>41.5131</v>
      </c>
      <c r="R16" s="51">
        <f t="shared" si="4"/>
        <v>124.5393</v>
      </c>
      <c r="S16" s="52">
        <f t="shared" si="5"/>
        <v>498.1572</v>
      </c>
    </row>
    <row r="17" spans="1:19">
      <c r="A17" s="47">
        <v>13</v>
      </c>
      <c r="B17" s="48" t="s">
        <v>34</v>
      </c>
      <c r="C17" s="49">
        <f t="shared" si="0"/>
        <v>8771</v>
      </c>
      <c r="D17" s="49">
        <v>3420</v>
      </c>
      <c r="E17" s="49">
        <v>2987</v>
      </c>
      <c r="F17" s="49">
        <v>641</v>
      </c>
      <c r="G17" s="49">
        <v>1723</v>
      </c>
      <c r="H17" s="49">
        <f t="shared" si="1"/>
        <v>3206.62</v>
      </c>
      <c r="I17" s="49">
        <v>1265</v>
      </c>
      <c r="J17" s="49">
        <v>1035.36</v>
      </c>
      <c r="K17" s="49">
        <v>517.68</v>
      </c>
      <c r="L17" s="49">
        <v>257.56</v>
      </c>
      <c r="M17" s="49">
        <v>66.21</v>
      </c>
      <c r="N17" s="49">
        <v>64.81</v>
      </c>
      <c r="O17" s="49">
        <f t="shared" si="2"/>
        <v>5564.38</v>
      </c>
      <c r="P17" s="49">
        <v>0.015</v>
      </c>
      <c r="Q17" s="51">
        <f t="shared" si="3"/>
        <v>83.4657</v>
      </c>
      <c r="R17" s="51">
        <f t="shared" si="4"/>
        <v>250.3971</v>
      </c>
      <c r="S17" s="52">
        <f t="shared" si="5"/>
        <v>1001.5884</v>
      </c>
    </row>
    <row r="18" spans="1:19">
      <c r="A18" s="47">
        <v>14</v>
      </c>
      <c r="B18" s="48" t="s">
        <v>35</v>
      </c>
      <c r="C18" s="49">
        <f t="shared" si="0"/>
        <v>6011</v>
      </c>
      <c r="D18" s="49">
        <v>2370</v>
      </c>
      <c r="E18" s="49">
        <v>1598</v>
      </c>
      <c r="F18" s="49">
        <v>397</v>
      </c>
      <c r="G18" s="49">
        <v>1646</v>
      </c>
      <c r="H18" s="49">
        <f t="shared" si="1"/>
        <v>2180.83</v>
      </c>
      <c r="I18" s="49">
        <v>855</v>
      </c>
      <c r="J18" s="49">
        <v>728.08</v>
      </c>
      <c r="K18" s="49">
        <v>364.04</v>
      </c>
      <c r="L18" s="49">
        <v>186.82</v>
      </c>
      <c r="M18" s="49">
        <v>46.89</v>
      </c>
      <c r="N18" s="49">
        <v>0</v>
      </c>
      <c r="O18" s="49">
        <f t="shared" si="2"/>
        <v>3830.17</v>
      </c>
      <c r="P18" s="49">
        <v>0.01</v>
      </c>
      <c r="Q18" s="51">
        <f t="shared" si="3"/>
        <v>38.3017</v>
      </c>
      <c r="R18" s="51">
        <f t="shared" si="4"/>
        <v>114.9051</v>
      </c>
      <c r="S18" s="52">
        <f t="shared" si="5"/>
        <v>459.6204</v>
      </c>
    </row>
    <row r="19" spans="1:19">
      <c r="A19" s="47">
        <v>15</v>
      </c>
      <c r="B19" s="48" t="s">
        <v>36</v>
      </c>
      <c r="C19" s="49">
        <f t="shared" si="0"/>
        <v>4151.5</v>
      </c>
      <c r="D19" s="49">
        <v>1740</v>
      </c>
      <c r="E19" s="49">
        <v>822</v>
      </c>
      <c r="F19" s="49">
        <v>256.5</v>
      </c>
      <c r="G19" s="49">
        <v>1333</v>
      </c>
      <c r="H19" s="49">
        <f t="shared" si="1"/>
        <v>1695.43</v>
      </c>
      <c r="I19" s="49">
        <v>645</v>
      </c>
      <c r="J19" s="49">
        <v>577.84</v>
      </c>
      <c r="K19" s="49">
        <v>288.92</v>
      </c>
      <c r="L19" s="49">
        <v>146.06</v>
      </c>
      <c r="M19" s="49">
        <v>37.61</v>
      </c>
      <c r="N19" s="49">
        <v>0</v>
      </c>
      <c r="O19" s="49">
        <f t="shared" si="2"/>
        <v>2456.07</v>
      </c>
      <c r="P19" s="49">
        <v>0.005</v>
      </c>
      <c r="Q19" s="51">
        <f t="shared" si="3"/>
        <v>12.28035</v>
      </c>
      <c r="R19" s="51">
        <f t="shared" si="4"/>
        <v>36.84105</v>
      </c>
      <c r="S19" s="52">
        <f t="shared" si="5"/>
        <v>147.3642</v>
      </c>
    </row>
    <row r="20" spans="1:19">
      <c r="A20" s="47">
        <v>16</v>
      </c>
      <c r="B20" s="48" t="s">
        <v>38</v>
      </c>
      <c r="C20" s="49">
        <f t="shared" si="0"/>
        <v>8284.5</v>
      </c>
      <c r="D20" s="49">
        <v>3420</v>
      </c>
      <c r="E20" s="49">
        <v>2545</v>
      </c>
      <c r="F20" s="49">
        <v>596.5</v>
      </c>
      <c r="G20" s="49">
        <v>1723</v>
      </c>
      <c r="H20" s="49">
        <f t="shared" si="1"/>
        <v>3176.9</v>
      </c>
      <c r="I20" s="49">
        <v>1204</v>
      </c>
      <c r="J20" s="49">
        <v>1076.88</v>
      </c>
      <c r="K20" s="49">
        <v>538.44</v>
      </c>
      <c r="L20" s="49">
        <v>267.44</v>
      </c>
      <c r="M20" s="49">
        <v>68.69</v>
      </c>
      <c r="N20" s="49">
        <v>21.45</v>
      </c>
      <c r="O20" s="49">
        <f t="shared" si="2"/>
        <v>5107.6</v>
      </c>
      <c r="P20" s="49">
        <v>0.015</v>
      </c>
      <c r="Q20" s="51">
        <f t="shared" si="3"/>
        <v>76.614</v>
      </c>
      <c r="R20" s="51">
        <f t="shared" si="4"/>
        <v>229.842</v>
      </c>
      <c r="S20" s="52">
        <f t="shared" si="5"/>
        <v>919.368</v>
      </c>
    </row>
    <row r="21" spans="1:19">
      <c r="A21" s="47">
        <v>17</v>
      </c>
      <c r="B21" s="48" t="s">
        <v>39</v>
      </c>
      <c r="C21" s="49">
        <f t="shared" si="0"/>
        <v>6695</v>
      </c>
      <c r="D21" s="49">
        <v>2740</v>
      </c>
      <c r="E21" s="49">
        <v>1680</v>
      </c>
      <c r="F21" s="49">
        <v>442</v>
      </c>
      <c r="G21" s="49">
        <v>1833</v>
      </c>
      <c r="H21" s="49">
        <f t="shared" si="1"/>
        <v>2292.26</v>
      </c>
      <c r="I21" s="49">
        <v>907</v>
      </c>
      <c r="J21" s="49">
        <v>761.36</v>
      </c>
      <c r="K21" s="49">
        <v>380.68</v>
      </c>
      <c r="L21" s="49">
        <v>194.14</v>
      </c>
      <c r="M21" s="49">
        <v>49.08</v>
      </c>
      <c r="N21" s="49">
        <v>0</v>
      </c>
      <c r="O21" s="49">
        <f t="shared" si="2"/>
        <v>4402.74</v>
      </c>
      <c r="P21" s="49">
        <v>0.01</v>
      </c>
      <c r="Q21" s="51">
        <f t="shared" si="3"/>
        <v>44.0274</v>
      </c>
      <c r="R21" s="51">
        <f t="shared" si="4"/>
        <v>132.0822</v>
      </c>
      <c r="S21" s="52">
        <f t="shared" si="5"/>
        <v>528.3288</v>
      </c>
    </row>
    <row r="22" spans="1:19">
      <c r="A22" s="47">
        <v>18</v>
      </c>
      <c r="B22" s="48" t="s">
        <v>41</v>
      </c>
      <c r="C22" s="49">
        <f t="shared" si="0"/>
        <v>5440.5</v>
      </c>
      <c r="D22" s="49">
        <v>2130</v>
      </c>
      <c r="E22" s="49">
        <v>1283</v>
      </c>
      <c r="F22" s="49">
        <v>341.5</v>
      </c>
      <c r="G22" s="49">
        <v>1686</v>
      </c>
      <c r="H22" s="49">
        <f t="shared" si="1"/>
        <v>2141.3</v>
      </c>
      <c r="I22" s="49">
        <v>766</v>
      </c>
      <c r="J22" s="49">
        <v>755.44</v>
      </c>
      <c r="K22" s="49">
        <v>377.72</v>
      </c>
      <c r="L22" s="49">
        <v>193.54</v>
      </c>
      <c r="M22" s="49">
        <v>48.6</v>
      </c>
      <c r="N22" s="49">
        <v>0</v>
      </c>
      <c r="O22" s="49">
        <f t="shared" si="2"/>
        <v>3299.2</v>
      </c>
      <c r="P22" s="49">
        <v>0.01</v>
      </c>
      <c r="Q22" s="51">
        <f t="shared" si="3"/>
        <v>32.992</v>
      </c>
      <c r="R22" s="51">
        <f t="shared" si="4"/>
        <v>98.976</v>
      </c>
      <c r="S22" s="52">
        <f t="shared" si="5"/>
        <v>395.904</v>
      </c>
    </row>
    <row r="23" spans="1:19">
      <c r="A23" s="47">
        <v>19</v>
      </c>
      <c r="B23" s="48" t="s">
        <v>42</v>
      </c>
      <c r="C23" s="49">
        <f t="shared" si="0"/>
        <v>7604</v>
      </c>
      <c r="D23" s="49">
        <v>2950</v>
      </c>
      <c r="E23" s="49">
        <v>2337</v>
      </c>
      <c r="F23" s="49">
        <v>529</v>
      </c>
      <c r="G23" s="49">
        <v>1788</v>
      </c>
      <c r="H23" s="49">
        <f t="shared" si="1"/>
        <v>2727.1</v>
      </c>
      <c r="I23" s="49">
        <v>1112</v>
      </c>
      <c r="J23" s="49">
        <v>890.96</v>
      </c>
      <c r="K23" s="49">
        <v>445.48</v>
      </c>
      <c r="L23" s="49">
        <v>221.6</v>
      </c>
      <c r="M23" s="49">
        <v>57.06</v>
      </c>
      <c r="N23" s="49">
        <v>0</v>
      </c>
      <c r="O23" s="49">
        <f t="shared" si="2"/>
        <v>4876.9</v>
      </c>
      <c r="P23" s="49">
        <v>0.01</v>
      </c>
      <c r="Q23" s="51">
        <f t="shared" si="3"/>
        <v>48.769</v>
      </c>
      <c r="R23" s="51">
        <f t="shared" si="4"/>
        <v>146.307</v>
      </c>
      <c r="S23" s="52">
        <f t="shared" si="5"/>
        <v>585.228</v>
      </c>
    </row>
    <row r="24" spans="1:19">
      <c r="A24" s="47">
        <v>20</v>
      </c>
      <c r="B24" s="48" t="s">
        <v>43</v>
      </c>
      <c r="C24" s="49">
        <f t="shared" si="0"/>
        <v>5697</v>
      </c>
      <c r="D24" s="49">
        <v>2130</v>
      </c>
      <c r="E24" s="49">
        <v>1516</v>
      </c>
      <c r="F24" s="49">
        <v>365</v>
      </c>
      <c r="G24" s="49">
        <v>1686</v>
      </c>
      <c r="H24" s="49">
        <f t="shared" si="1"/>
        <v>2126.26</v>
      </c>
      <c r="I24" s="49">
        <v>829</v>
      </c>
      <c r="J24" s="49">
        <v>713.52</v>
      </c>
      <c r="K24" s="49">
        <v>356.76</v>
      </c>
      <c r="L24" s="49">
        <v>181</v>
      </c>
      <c r="M24" s="49">
        <v>45.98</v>
      </c>
      <c r="N24" s="49">
        <v>0</v>
      </c>
      <c r="O24" s="49">
        <f t="shared" si="2"/>
        <v>3570.74</v>
      </c>
      <c r="P24" s="49">
        <v>0.01</v>
      </c>
      <c r="Q24" s="51">
        <f t="shared" si="3"/>
        <v>35.7074</v>
      </c>
      <c r="R24" s="51">
        <f t="shared" si="4"/>
        <v>107.1222</v>
      </c>
      <c r="S24" s="52">
        <f t="shared" si="5"/>
        <v>428.4888</v>
      </c>
    </row>
    <row r="25" spans="1:19">
      <c r="A25" s="47">
        <v>21</v>
      </c>
      <c r="B25" s="48" t="s">
        <v>44</v>
      </c>
      <c r="C25" s="49">
        <f t="shared" si="0"/>
        <v>4237</v>
      </c>
      <c r="D25" s="49">
        <v>1720</v>
      </c>
      <c r="E25" s="49">
        <v>879</v>
      </c>
      <c r="F25" s="49">
        <v>260</v>
      </c>
      <c r="G25" s="49">
        <v>1378</v>
      </c>
      <c r="H25" s="49">
        <f t="shared" si="1"/>
        <v>1725.18</v>
      </c>
      <c r="I25" s="49">
        <v>649</v>
      </c>
      <c r="J25" s="49">
        <v>592.32</v>
      </c>
      <c r="K25" s="49">
        <v>296.16</v>
      </c>
      <c r="L25" s="49">
        <v>149.3</v>
      </c>
      <c r="M25" s="49">
        <v>38.4</v>
      </c>
      <c r="N25" s="49">
        <v>0</v>
      </c>
      <c r="O25" s="49">
        <f t="shared" si="2"/>
        <v>2511.82</v>
      </c>
      <c r="P25" s="49">
        <v>0.005</v>
      </c>
      <c r="Q25" s="51">
        <f t="shared" si="3"/>
        <v>12.5591</v>
      </c>
      <c r="R25" s="51">
        <f t="shared" si="4"/>
        <v>37.6773</v>
      </c>
      <c r="S25" s="52">
        <f t="shared" si="5"/>
        <v>150.7092</v>
      </c>
    </row>
    <row r="26" spans="1:19">
      <c r="A26" s="47">
        <v>22</v>
      </c>
      <c r="B26" s="48" t="s">
        <v>46</v>
      </c>
      <c r="C26" s="49">
        <f t="shared" si="0"/>
        <v>3997.5</v>
      </c>
      <c r="D26" s="49">
        <v>1720</v>
      </c>
      <c r="E26" s="49">
        <v>661</v>
      </c>
      <c r="F26" s="49">
        <v>238.5</v>
      </c>
      <c r="G26" s="49">
        <v>1378</v>
      </c>
      <c r="H26" s="49">
        <f t="shared" si="1"/>
        <v>1649.23</v>
      </c>
      <c r="I26" s="49">
        <v>621</v>
      </c>
      <c r="J26" s="49">
        <v>565.84</v>
      </c>
      <c r="K26" s="49">
        <v>282.92</v>
      </c>
      <c r="L26" s="49">
        <v>142.72</v>
      </c>
      <c r="M26" s="49">
        <v>36.75</v>
      </c>
      <c r="N26" s="49">
        <v>0</v>
      </c>
      <c r="O26" s="49">
        <f t="shared" si="2"/>
        <v>2348.27</v>
      </c>
      <c r="P26" s="49">
        <v>0.005</v>
      </c>
      <c r="Q26" s="51">
        <f t="shared" si="3"/>
        <v>11.74135</v>
      </c>
      <c r="R26" s="51">
        <f t="shared" si="4"/>
        <v>35.22405</v>
      </c>
      <c r="S26" s="52">
        <f t="shared" si="5"/>
        <v>140.8962</v>
      </c>
    </row>
    <row r="27" spans="1:19">
      <c r="A27" s="47">
        <v>23</v>
      </c>
      <c r="B27" s="48" t="s">
        <v>47</v>
      </c>
      <c r="C27" s="49">
        <f t="shared" si="0"/>
        <v>4237</v>
      </c>
      <c r="D27" s="49">
        <v>1720</v>
      </c>
      <c r="E27" s="49">
        <v>879</v>
      </c>
      <c r="F27" s="49">
        <v>260</v>
      </c>
      <c r="G27" s="49">
        <v>1378</v>
      </c>
      <c r="H27" s="49">
        <f t="shared" si="1"/>
        <v>1809.98</v>
      </c>
      <c r="I27" s="49">
        <v>644</v>
      </c>
      <c r="J27" s="49">
        <v>634.56</v>
      </c>
      <c r="K27" s="49">
        <v>317.28</v>
      </c>
      <c r="L27" s="49">
        <v>170.58</v>
      </c>
      <c r="M27" s="49">
        <v>43.56</v>
      </c>
      <c r="N27" s="49">
        <v>0</v>
      </c>
      <c r="O27" s="49">
        <f t="shared" si="2"/>
        <v>2427.02</v>
      </c>
      <c r="P27" s="49">
        <v>0.005</v>
      </c>
      <c r="Q27" s="51">
        <f t="shared" si="3"/>
        <v>12.1351</v>
      </c>
      <c r="R27" s="51">
        <f t="shared" si="4"/>
        <v>36.4053</v>
      </c>
      <c r="S27" s="52">
        <f t="shared" si="5"/>
        <v>145.6212</v>
      </c>
    </row>
    <row r="28" spans="1:19">
      <c r="A28" s="47">
        <v>24</v>
      </c>
      <c r="B28" s="48" t="s">
        <v>48</v>
      </c>
      <c r="C28" s="49">
        <f t="shared" si="0"/>
        <v>5111</v>
      </c>
      <c r="D28" s="49">
        <v>1940</v>
      </c>
      <c r="E28" s="49">
        <v>1137</v>
      </c>
      <c r="F28" s="49">
        <v>308</v>
      </c>
      <c r="G28" s="49">
        <v>1726</v>
      </c>
      <c r="H28" s="49">
        <f t="shared" si="1"/>
        <v>2138.02</v>
      </c>
      <c r="I28" s="49">
        <v>767</v>
      </c>
      <c r="J28" s="49">
        <v>754.88</v>
      </c>
      <c r="K28" s="49">
        <v>377.44</v>
      </c>
      <c r="L28" s="49">
        <v>190.14</v>
      </c>
      <c r="M28" s="49">
        <v>48.56</v>
      </c>
      <c r="N28" s="49">
        <v>0</v>
      </c>
      <c r="O28" s="49">
        <f t="shared" si="2"/>
        <v>2972.98</v>
      </c>
      <c r="P28" s="49">
        <v>0.005</v>
      </c>
      <c r="Q28" s="51">
        <f t="shared" si="3"/>
        <v>14.8649</v>
      </c>
      <c r="R28" s="51">
        <f t="shared" si="4"/>
        <v>44.5947</v>
      </c>
      <c r="S28" s="52">
        <f t="shared" si="5"/>
        <v>178.3788</v>
      </c>
    </row>
    <row r="29" spans="1:19">
      <c r="A29" s="47">
        <v>25</v>
      </c>
      <c r="B29" s="48" t="s">
        <v>51</v>
      </c>
      <c r="C29" s="49">
        <f t="shared" si="0"/>
        <v>4088.5</v>
      </c>
      <c r="D29" s="49">
        <v>1740</v>
      </c>
      <c r="E29" s="49">
        <v>765</v>
      </c>
      <c r="F29" s="49">
        <v>250.5</v>
      </c>
      <c r="G29" s="49">
        <v>1333</v>
      </c>
      <c r="H29" s="49">
        <f t="shared" si="1"/>
        <v>1803.56</v>
      </c>
      <c r="I29" s="49">
        <v>634</v>
      </c>
      <c r="J29" s="49">
        <v>643.84</v>
      </c>
      <c r="K29" s="49">
        <v>321.92</v>
      </c>
      <c r="L29" s="49">
        <v>162.18</v>
      </c>
      <c r="M29" s="49">
        <v>41.62</v>
      </c>
      <c r="N29" s="49">
        <v>0</v>
      </c>
      <c r="O29" s="49">
        <f t="shared" si="2"/>
        <v>2284.94</v>
      </c>
      <c r="P29" s="49">
        <v>0.005</v>
      </c>
      <c r="Q29" s="51">
        <f t="shared" si="3"/>
        <v>11.4247</v>
      </c>
      <c r="R29" s="51">
        <f t="shared" si="4"/>
        <v>34.2741</v>
      </c>
      <c r="S29" s="52">
        <f t="shared" si="5"/>
        <v>137.0964</v>
      </c>
    </row>
    <row r="30" spans="1:19">
      <c r="A30" s="47">
        <v>26</v>
      </c>
      <c r="B30" s="48" t="s">
        <v>54</v>
      </c>
      <c r="C30" s="49">
        <f t="shared" si="0"/>
        <v>4600</v>
      </c>
      <c r="D30" s="49">
        <v>1720</v>
      </c>
      <c r="E30" s="49">
        <v>1209</v>
      </c>
      <c r="F30" s="49">
        <v>293</v>
      </c>
      <c r="G30" s="49">
        <v>1378</v>
      </c>
      <c r="H30" s="49">
        <f t="shared" si="1"/>
        <v>1389.13</v>
      </c>
      <c r="I30" s="49">
        <v>622</v>
      </c>
      <c r="J30" s="49">
        <v>414.48</v>
      </c>
      <c r="K30" s="49">
        <v>207.24</v>
      </c>
      <c r="L30" s="49">
        <v>119.5</v>
      </c>
      <c r="M30" s="49">
        <v>25.91</v>
      </c>
      <c r="N30" s="49">
        <v>0</v>
      </c>
      <c r="O30" s="49">
        <f t="shared" si="2"/>
        <v>3210.87</v>
      </c>
      <c r="P30" s="49">
        <v>0.01</v>
      </c>
      <c r="Q30" s="51">
        <f t="shared" si="3"/>
        <v>32.1087</v>
      </c>
      <c r="R30" s="51">
        <f t="shared" si="4"/>
        <v>96.3261</v>
      </c>
      <c r="S30" s="52">
        <f t="shared" si="5"/>
        <v>385.3044</v>
      </c>
    </row>
    <row r="31" spans="1:19">
      <c r="A31" s="47">
        <v>27</v>
      </c>
      <c r="B31" s="48" t="s">
        <v>55</v>
      </c>
      <c r="C31" s="49">
        <f t="shared" si="0"/>
        <v>4088.5</v>
      </c>
      <c r="D31" s="49">
        <v>1740</v>
      </c>
      <c r="E31" s="49">
        <v>765</v>
      </c>
      <c r="F31" s="49">
        <v>250.5</v>
      </c>
      <c r="G31" s="49">
        <v>1333</v>
      </c>
      <c r="H31" s="49">
        <f t="shared" si="1"/>
        <v>1695.37</v>
      </c>
      <c r="I31" s="49">
        <v>637</v>
      </c>
      <c r="J31" s="49">
        <v>582.24</v>
      </c>
      <c r="K31" s="49">
        <v>291.12</v>
      </c>
      <c r="L31" s="49">
        <v>147.12</v>
      </c>
      <c r="M31" s="49">
        <v>37.89</v>
      </c>
      <c r="N31" s="49">
        <v>0</v>
      </c>
      <c r="O31" s="49">
        <f t="shared" si="2"/>
        <v>2393.13</v>
      </c>
      <c r="P31" s="49">
        <v>0.005</v>
      </c>
      <c r="Q31" s="51">
        <f t="shared" si="3"/>
        <v>11.96565</v>
      </c>
      <c r="R31" s="51">
        <f t="shared" si="4"/>
        <v>35.89695</v>
      </c>
      <c r="S31" s="52">
        <f t="shared" si="5"/>
        <v>143.5878</v>
      </c>
    </row>
    <row r="32" spans="1:19">
      <c r="A32" s="47">
        <v>28</v>
      </c>
      <c r="B32" s="48" t="s">
        <v>56</v>
      </c>
      <c r="C32" s="49">
        <f t="shared" si="0"/>
        <v>4031.5</v>
      </c>
      <c r="D32" s="49">
        <v>1740</v>
      </c>
      <c r="E32" s="49">
        <v>713</v>
      </c>
      <c r="F32" s="49">
        <v>245.5</v>
      </c>
      <c r="G32" s="49">
        <v>1333</v>
      </c>
      <c r="H32" s="49">
        <f t="shared" si="1"/>
        <v>1669.7</v>
      </c>
      <c r="I32" s="49">
        <v>627</v>
      </c>
      <c r="J32" s="49">
        <v>573.84</v>
      </c>
      <c r="K32" s="49">
        <v>286.92</v>
      </c>
      <c r="L32" s="49">
        <v>144.7</v>
      </c>
      <c r="M32" s="49">
        <v>37.24</v>
      </c>
      <c r="N32" s="49">
        <v>0</v>
      </c>
      <c r="O32" s="49">
        <f t="shared" si="2"/>
        <v>2361.8</v>
      </c>
      <c r="P32" s="49">
        <v>0.005</v>
      </c>
      <c r="Q32" s="51">
        <f t="shared" si="3"/>
        <v>11.809</v>
      </c>
      <c r="R32" s="51">
        <f t="shared" si="4"/>
        <v>35.427</v>
      </c>
      <c r="S32" s="52">
        <f t="shared" si="5"/>
        <v>141.708</v>
      </c>
    </row>
    <row r="33" spans="1:19">
      <c r="A33" s="47">
        <v>29</v>
      </c>
      <c r="B33" s="48" t="s">
        <v>57</v>
      </c>
      <c r="C33" s="49">
        <f t="shared" si="0"/>
        <v>6011</v>
      </c>
      <c r="D33" s="49">
        <v>2370</v>
      </c>
      <c r="E33" s="49">
        <v>1598</v>
      </c>
      <c r="F33" s="49">
        <v>397</v>
      </c>
      <c r="G33" s="49">
        <v>1646</v>
      </c>
      <c r="H33" s="49">
        <f t="shared" si="1"/>
        <v>1916.7</v>
      </c>
      <c r="I33" s="49">
        <v>836</v>
      </c>
      <c r="J33" s="49">
        <v>597.68</v>
      </c>
      <c r="K33" s="49">
        <v>298.84</v>
      </c>
      <c r="L33" s="49">
        <v>146.82</v>
      </c>
      <c r="M33" s="49">
        <v>37.36</v>
      </c>
      <c r="N33" s="49">
        <v>0</v>
      </c>
      <c r="O33" s="49">
        <f t="shared" si="2"/>
        <v>4094.3</v>
      </c>
      <c r="P33" s="49">
        <v>0.01</v>
      </c>
      <c r="Q33" s="51">
        <f t="shared" si="3"/>
        <v>40.943</v>
      </c>
      <c r="R33" s="51">
        <f t="shared" si="4"/>
        <v>122.829</v>
      </c>
      <c r="S33" s="52">
        <f t="shared" si="5"/>
        <v>491.316</v>
      </c>
    </row>
    <row r="34" spans="1:19">
      <c r="A34" s="47">
        <v>30</v>
      </c>
      <c r="B34" s="48" t="s">
        <v>58</v>
      </c>
      <c r="C34" s="49">
        <f t="shared" si="0"/>
        <v>6992</v>
      </c>
      <c r="D34" s="49">
        <v>2740</v>
      </c>
      <c r="E34" s="49">
        <v>1950</v>
      </c>
      <c r="F34" s="49">
        <v>469</v>
      </c>
      <c r="G34" s="49">
        <v>1833</v>
      </c>
      <c r="H34" s="49">
        <f t="shared" si="1"/>
        <v>2678.64</v>
      </c>
      <c r="I34" s="49">
        <v>1032</v>
      </c>
      <c r="J34" s="49">
        <v>894.32</v>
      </c>
      <c r="K34" s="49">
        <v>447.16</v>
      </c>
      <c r="L34" s="49">
        <v>222.34</v>
      </c>
      <c r="M34" s="49">
        <v>57.27</v>
      </c>
      <c r="N34" s="49">
        <v>25.55</v>
      </c>
      <c r="O34" s="49">
        <f t="shared" si="2"/>
        <v>4313.36</v>
      </c>
      <c r="P34" s="49">
        <v>0.01</v>
      </c>
      <c r="Q34" s="51">
        <f t="shared" si="3"/>
        <v>43.1336</v>
      </c>
      <c r="R34" s="51">
        <f t="shared" si="4"/>
        <v>129.4008</v>
      </c>
      <c r="S34" s="52">
        <f t="shared" si="5"/>
        <v>517.6032</v>
      </c>
    </row>
    <row r="35" spans="1:19">
      <c r="A35" s="47">
        <v>31</v>
      </c>
      <c r="B35" s="48" t="s">
        <v>59</v>
      </c>
      <c r="C35" s="49">
        <f t="shared" si="0"/>
        <v>3894</v>
      </c>
      <c r="D35" s="49">
        <v>1720</v>
      </c>
      <c r="E35" s="49">
        <v>567</v>
      </c>
      <c r="F35" s="49">
        <v>229</v>
      </c>
      <c r="G35" s="49">
        <v>1378</v>
      </c>
      <c r="H35" s="49">
        <f t="shared" si="1"/>
        <v>1180.63</v>
      </c>
      <c r="I35" s="49">
        <v>501</v>
      </c>
      <c r="J35" s="49">
        <v>358.48</v>
      </c>
      <c r="K35" s="49">
        <v>179.24</v>
      </c>
      <c r="L35" s="49">
        <v>119.5</v>
      </c>
      <c r="M35" s="49">
        <v>22.41</v>
      </c>
      <c r="N35" s="49">
        <v>0</v>
      </c>
      <c r="O35" s="49">
        <f t="shared" si="2"/>
        <v>2713.37</v>
      </c>
      <c r="P35" s="49">
        <v>0.005</v>
      </c>
      <c r="Q35" s="51">
        <f t="shared" si="3"/>
        <v>13.56685</v>
      </c>
      <c r="R35" s="51">
        <f t="shared" si="4"/>
        <v>40.70055</v>
      </c>
      <c r="S35" s="52">
        <f t="shared" si="5"/>
        <v>162.8022</v>
      </c>
    </row>
    <row r="36" spans="1:19">
      <c r="A36" s="47">
        <v>32</v>
      </c>
      <c r="B36" s="48" t="s">
        <v>60</v>
      </c>
      <c r="C36" s="49">
        <f t="shared" si="0"/>
        <v>4111.5</v>
      </c>
      <c r="D36" s="49">
        <v>1720</v>
      </c>
      <c r="E36" s="49">
        <v>765</v>
      </c>
      <c r="F36" s="49">
        <v>248.5</v>
      </c>
      <c r="G36" s="49">
        <v>1378</v>
      </c>
      <c r="H36" s="49">
        <f t="shared" si="1"/>
        <v>1202.63</v>
      </c>
      <c r="I36" s="49">
        <v>523</v>
      </c>
      <c r="J36" s="49">
        <v>358.48</v>
      </c>
      <c r="K36" s="49">
        <v>179.24</v>
      </c>
      <c r="L36" s="49">
        <v>119.5</v>
      </c>
      <c r="M36" s="49">
        <v>22.41</v>
      </c>
      <c r="N36" s="49">
        <v>0</v>
      </c>
      <c r="O36" s="49">
        <f t="shared" si="2"/>
        <v>2908.87</v>
      </c>
      <c r="P36" s="49">
        <v>0.005</v>
      </c>
      <c r="Q36" s="51">
        <f t="shared" si="3"/>
        <v>14.54435</v>
      </c>
      <c r="R36" s="51">
        <f t="shared" si="4"/>
        <v>43.63305</v>
      </c>
      <c r="S36" s="52">
        <f t="shared" si="5"/>
        <v>174.5322</v>
      </c>
    </row>
    <row r="37" spans="1:19">
      <c r="A37" s="47">
        <v>33</v>
      </c>
      <c r="B37" s="48" t="s">
        <v>61</v>
      </c>
      <c r="C37" s="49">
        <f t="shared" si="0"/>
        <v>3628</v>
      </c>
      <c r="D37" s="49">
        <v>1720</v>
      </c>
      <c r="E37" s="49">
        <v>530</v>
      </c>
      <c r="F37" s="49">
        <v>0</v>
      </c>
      <c r="G37" s="49">
        <v>1378</v>
      </c>
      <c r="H37" s="49">
        <f t="shared" si="1"/>
        <v>1184.63</v>
      </c>
      <c r="I37" s="49">
        <v>505</v>
      </c>
      <c r="J37" s="49">
        <v>358.48</v>
      </c>
      <c r="K37" s="49">
        <v>179.24</v>
      </c>
      <c r="L37" s="49">
        <v>119.5</v>
      </c>
      <c r="M37" s="49">
        <v>22.41</v>
      </c>
      <c r="N37" s="49">
        <v>0</v>
      </c>
      <c r="O37" s="49">
        <f t="shared" si="2"/>
        <v>2443.37</v>
      </c>
      <c r="P37" s="49">
        <v>0.005</v>
      </c>
      <c r="Q37" s="51">
        <f t="shared" si="3"/>
        <v>12.21685</v>
      </c>
      <c r="R37" s="51">
        <f t="shared" si="4"/>
        <v>36.65055</v>
      </c>
      <c r="S37" s="52">
        <f t="shared" si="5"/>
        <v>146.6022</v>
      </c>
    </row>
    <row r="38" spans="1:19">
      <c r="A38" s="47">
        <v>34</v>
      </c>
      <c r="B38" s="50" t="s">
        <v>62</v>
      </c>
      <c r="C38" s="49">
        <f t="shared" si="0"/>
        <v>5522</v>
      </c>
      <c r="D38" s="49">
        <v>2130</v>
      </c>
      <c r="E38" s="49">
        <v>1357</v>
      </c>
      <c r="F38" s="49">
        <v>349</v>
      </c>
      <c r="G38" s="49">
        <v>1686</v>
      </c>
      <c r="H38" s="49">
        <f t="shared" si="1"/>
        <v>1928.62</v>
      </c>
      <c r="I38" s="49">
        <v>770</v>
      </c>
      <c r="J38" s="49">
        <v>635.44</v>
      </c>
      <c r="K38" s="49">
        <v>317.72</v>
      </c>
      <c r="L38" s="49">
        <v>164.36</v>
      </c>
      <c r="M38" s="49">
        <v>41.1</v>
      </c>
      <c r="N38" s="49">
        <v>0</v>
      </c>
      <c r="O38" s="49">
        <f t="shared" si="2"/>
        <v>3593.38</v>
      </c>
      <c r="P38" s="49">
        <v>0.01</v>
      </c>
      <c r="Q38" s="51">
        <f t="shared" si="3"/>
        <v>35.9338</v>
      </c>
      <c r="R38" s="51">
        <f t="shared" si="4"/>
        <v>107.8014</v>
      </c>
      <c r="S38" s="52">
        <f t="shared" si="5"/>
        <v>431.2056</v>
      </c>
    </row>
    <row r="39" spans="1:19">
      <c r="A39" s="47">
        <v>35</v>
      </c>
      <c r="B39" s="48" t="s">
        <v>70</v>
      </c>
      <c r="C39" s="49">
        <f t="shared" si="0"/>
        <v>5206</v>
      </c>
      <c r="D39" s="49">
        <v>2130</v>
      </c>
      <c r="E39" s="49">
        <v>1070</v>
      </c>
      <c r="F39" s="49">
        <v>320</v>
      </c>
      <c r="G39" s="49">
        <v>1686</v>
      </c>
      <c r="H39" s="49">
        <f t="shared" si="1"/>
        <v>2165.43</v>
      </c>
      <c r="I39" s="49">
        <v>791</v>
      </c>
      <c r="J39" s="49">
        <v>757.52</v>
      </c>
      <c r="K39" s="49">
        <v>378.76</v>
      </c>
      <c r="L39" s="49">
        <v>189.42</v>
      </c>
      <c r="M39" s="49">
        <v>48.73</v>
      </c>
      <c r="N39" s="49">
        <v>0</v>
      </c>
      <c r="O39" s="49">
        <f t="shared" si="2"/>
        <v>3040.57</v>
      </c>
      <c r="P39" s="49">
        <v>0.01</v>
      </c>
      <c r="Q39" s="51">
        <f t="shared" si="3"/>
        <v>30.4057</v>
      </c>
      <c r="R39" s="51">
        <f t="shared" si="4"/>
        <v>91.2171</v>
      </c>
      <c r="S39" s="52">
        <f t="shared" si="5"/>
        <v>364.8684</v>
      </c>
    </row>
    <row r="40" spans="1:19">
      <c r="A40" s="47">
        <v>36</v>
      </c>
      <c r="B40" s="50" t="s">
        <v>222</v>
      </c>
      <c r="C40" s="49">
        <v>3628</v>
      </c>
      <c r="D40" s="49">
        <v>1720</v>
      </c>
      <c r="E40" s="49">
        <v>530</v>
      </c>
      <c r="F40" s="49">
        <v>0</v>
      </c>
      <c r="G40" s="49">
        <v>1378</v>
      </c>
      <c r="H40" s="49">
        <v>1194.81</v>
      </c>
      <c r="I40" s="49">
        <v>505</v>
      </c>
      <c r="J40" s="49">
        <v>358.48</v>
      </c>
      <c r="K40" s="49">
        <v>179.24</v>
      </c>
      <c r="L40" s="49">
        <v>129.68</v>
      </c>
      <c r="M40" s="49">
        <v>22.41</v>
      </c>
      <c r="N40" s="49">
        <v>0</v>
      </c>
      <c r="O40" s="49">
        <f t="shared" si="2"/>
        <v>2433.19</v>
      </c>
      <c r="P40" s="49">
        <v>0.005</v>
      </c>
      <c r="Q40" s="51">
        <f t="shared" si="3"/>
        <v>12.16595</v>
      </c>
      <c r="R40" s="51">
        <f t="shared" si="4"/>
        <v>36.49785</v>
      </c>
      <c r="S40" s="52">
        <f t="shared" si="5"/>
        <v>145.9914</v>
      </c>
    </row>
    <row r="41" spans="1:19">
      <c r="A41" s="47">
        <v>37</v>
      </c>
      <c r="B41" s="50" t="s">
        <v>225</v>
      </c>
      <c r="C41" s="49">
        <f>D41+E41+F41+G41</f>
        <v>4237</v>
      </c>
      <c r="D41" s="49">
        <v>1720</v>
      </c>
      <c r="E41" s="49">
        <v>879</v>
      </c>
      <c r="F41" s="49">
        <v>260</v>
      </c>
      <c r="G41" s="49">
        <v>1378</v>
      </c>
      <c r="H41" s="49">
        <f>I41+J41+K41+L41+M41+N41</f>
        <v>1824.82</v>
      </c>
      <c r="I41" s="49">
        <v>649</v>
      </c>
      <c r="J41" s="49">
        <v>647.28</v>
      </c>
      <c r="K41" s="49">
        <v>323.64</v>
      </c>
      <c r="L41" s="49">
        <v>163.06</v>
      </c>
      <c r="M41" s="49">
        <v>41.84</v>
      </c>
      <c r="N41" s="49">
        <v>0</v>
      </c>
      <c r="O41" s="49">
        <f t="shared" si="2"/>
        <v>2412.18</v>
      </c>
      <c r="P41" s="49">
        <v>0.005</v>
      </c>
      <c r="Q41" s="51">
        <f t="shared" si="3"/>
        <v>12.0609</v>
      </c>
      <c r="R41" s="51">
        <f t="shared" si="4"/>
        <v>36.1827</v>
      </c>
      <c r="S41" s="52">
        <f t="shared" si="5"/>
        <v>144.7308</v>
      </c>
    </row>
    <row r="42" spans="17:18">
      <c r="Q42" s="17"/>
      <c r="R42" s="17"/>
    </row>
    <row r="44" spans="17:18">
      <c r="Q44" s="33">
        <f>SUM(Q5:Q41)</f>
        <v>1159.303</v>
      </c>
      <c r="R44" s="33">
        <f>SUM(R5:R41)</f>
        <v>3477.909</v>
      </c>
    </row>
  </sheetData>
  <autoFilter xmlns:etc="http://www.wps.cn/officeDocument/2017/etCustomData" ref="A1:S41" etc:filterBottomFollowUsedRange="0">
    <extLst/>
  </autoFilter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workbookViewId="0">
      <pane ySplit="4" topLeftCell="A5" activePane="bottomLeft" state="frozen"/>
      <selection/>
      <selection pane="bottomLeft" activeCell="G51" sqref="G51"/>
    </sheetView>
  </sheetViews>
  <sheetFormatPr defaultColWidth="9" defaultRowHeight="13.5"/>
  <cols>
    <col min="17" max="18" width="11.5"/>
  </cols>
  <sheetData>
    <row r="1" ht="22.5" spans="1:19">
      <c r="A1" s="1" t="s">
        <v>280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279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40">
        <v>1</v>
      </c>
      <c r="B5" s="41" t="s">
        <v>63</v>
      </c>
      <c r="C5" s="42">
        <f t="shared" ref="C5:C45" si="0">D5+E5+G5+F5</f>
        <v>6605</v>
      </c>
      <c r="D5" s="42">
        <v>2740</v>
      </c>
      <c r="E5" s="42">
        <v>1598</v>
      </c>
      <c r="F5" s="42">
        <v>434</v>
      </c>
      <c r="G5" s="42">
        <v>1833</v>
      </c>
      <c r="H5" s="42">
        <f t="shared" ref="H5:H43" si="1">I5+J5+K5+L5+M5+N5</f>
        <v>2286.07</v>
      </c>
      <c r="I5" s="42">
        <v>879</v>
      </c>
      <c r="J5" s="42">
        <v>763.68</v>
      </c>
      <c r="K5" s="42">
        <v>381.84</v>
      </c>
      <c r="L5" s="42">
        <v>196.08</v>
      </c>
      <c r="M5" s="42">
        <v>49.11</v>
      </c>
      <c r="N5" s="42">
        <v>16.36</v>
      </c>
      <c r="O5" s="42">
        <f t="shared" ref="O5:O43" si="2">C5-H5</f>
        <v>4318.93</v>
      </c>
      <c r="P5" s="42">
        <v>0.01</v>
      </c>
      <c r="Q5" s="44">
        <f t="shared" ref="Q5:Q43" si="3">O5*P5</f>
        <v>43.1893</v>
      </c>
      <c r="R5" s="44">
        <f t="shared" ref="R5:R43" si="4">Q5*3</f>
        <v>129.5679</v>
      </c>
      <c r="S5" s="45">
        <f t="shared" ref="S5:S45" si="5">O5*P5*12</f>
        <v>518.2716</v>
      </c>
    </row>
    <row r="6" spans="1:19">
      <c r="A6" s="40">
        <v>2</v>
      </c>
      <c r="B6" s="41" t="s">
        <v>64</v>
      </c>
      <c r="C6" s="42">
        <f t="shared" si="0"/>
        <v>5440.5</v>
      </c>
      <c r="D6" s="42">
        <v>2130</v>
      </c>
      <c r="E6" s="42">
        <v>1283</v>
      </c>
      <c r="F6" s="42">
        <v>341.5</v>
      </c>
      <c r="G6" s="42">
        <v>1686</v>
      </c>
      <c r="H6" s="42">
        <f t="shared" si="1"/>
        <v>2135.94</v>
      </c>
      <c r="I6" s="42">
        <v>853</v>
      </c>
      <c r="J6" s="42">
        <v>709.44</v>
      </c>
      <c r="K6" s="42">
        <v>354.72</v>
      </c>
      <c r="L6" s="42">
        <v>173.06</v>
      </c>
      <c r="M6" s="42">
        <v>45.72</v>
      </c>
      <c r="N6" s="42">
        <v>0</v>
      </c>
      <c r="O6" s="42">
        <f t="shared" si="2"/>
        <v>3304.56</v>
      </c>
      <c r="P6" s="42">
        <v>0.01</v>
      </c>
      <c r="Q6" s="44">
        <f t="shared" si="3"/>
        <v>33.0456</v>
      </c>
      <c r="R6" s="44">
        <f t="shared" si="4"/>
        <v>99.1368</v>
      </c>
      <c r="S6" s="45">
        <f t="shared" si="5"/>
        <v>396.5472</v>
      </c>
    </row>
    <row r="7" spans="1:19">
      <c r="A7" s="40">
        <v>3</v>
      </c>
      <c r="B7" s="41" t="s">
        <v>65</v>
      </c>
      <c r="C7" s="42">
        <f t="shared" si="0"/>
        <v>5190</v>
      </c>
      <c r="D7" s="42">
        <v>1940</v>
      </c>
      <c r="E7" s="42">
        <v>1209</v>
      </c>
      <c r="F7" s="42">
        <v>315</v>
      </c>
      <c r="G7" s="42">
        <v>1726</v>
      </c>
      <c r="H7" s="42">
        <f t="shared" si="1"/>
        <v>1957.3</v>
      </c>
      <c r="I7" s="42">
        <v>734</v>
      </c>
      <c r="J7" s="42">
        <v>669.76</v>
      </c>
      <c r="K7" s="42">
        <v>334.88</v>
      </c>
      <c r="L7" s="42">
        <v>175.42</v>
      </c>
      <c r="M7" s="42">
        <v>43.24</v>
      </c>
      <c r="N7" s="42">
        <v>0</v>
      </c>
      <c r="O7" s="42">
        <f t="shared" si="2"/>
        <v>3232.7</v>
      </c>
      <c r="P7" s="42">
        <v>0.01</v>
      </c>
      <c r="Q7" s="44">
        <f t="shared" si="3"/>
        <v>32.327</v>
      </c>
      <c r="R7" s="44">
        <f t="shared" si="4"/>
        <v>96.981</v>
      </c>
      <c r="S7" s="45">
        <f t="shared" si="5"/>
        <v>387.924</v>
      </c>
    </row>
    <row r="8" spans="1:19">
      <c r="A8" s="40">
        <v>4</v>
      </c>
      <c r="B8" s="41" t="s">
        <v>66</v>
      </c>
      <c r="C8" s="42">
        <f t="shared" si="0"/>
        <v>4963.5</v>
      </c>
      <c r="D8" s="42">
        <v>1940</v>
      </c>
      <c r="E8" s="42">
        <v>1003</v>
      </c>
      <c r="F8" s="42">
        <v>294.5</v>
      </c>
      <c r="G8" s="42">
        <v>1726</v>
      </c>
      <c r="H8" s="42">
        <f t="shared" si="1"/>
        <v>1995.5</v>
      </c>
      <c r="I8" s="42">
        <v>724</v>
      </c>
      <c r="J8" s="42">
        <v>697.52</v>
      </c>
      <c r="K8" s="42">
        <v>348.76</v>
      </c>
      <c r="L8" s="42">
        <v>180.24</v>
      </c>
      <c r="M8" s="42">
        <v>44.98</v>
      </c>
      <c r="N8" s="42">
        <v>0</v>
      </c>
      <c r="O8" s="42">
        <f t="shared" si="2"/>
        <v>2968</v>
      </c>
      <c r="P8" s="42">
        <v>0.005</v>
      </c>
      <c r="Q8" s="44">
        <f t="shared" si="3"/>
        <v>14.84</v>
      </c>
      <c r="R8" s="44">
        <f t="shared" si="4"/>
        <v>44.52</v>
      </c>
      <c r="S8" s="45">
        <f t="shared" si="5"/>
        <v>178.08</v>
      </c>
    </row>
    <row r="9" spans="1:19">
      <c r="A9" s="40">
        <v>5</v>
      </c>
      <c r="B9" s="41" t="s">
        <v>67</v>
      </c>
      <c r="C9" s="42">
        <f t="shared" si="0"/>
        <v>4214</v>
      </c>
      <c r="D9" s="42">
        <v>1740</v>
      </c>
      <c r="E9" s="42">
        <v>879</v>
      </c>
      <c r="F9" s="42">
        <v>262</v>
      </c>
      <c r="G9" s="42">
        <v>1333</v>
      </c>
      <c r="H9" s="42">
        <f t="shared" si="1"/>
        <v>1678.2</v>
      </c>
      <c r="I9" s="42">
        <v>649</v>
      </c>
      <c r="J9" s="42">
        <v>566.48</v>
      </c>
      <c r="K9" s="42">
        <v>283.24</v>
      </c>
      <c r="L9" s="42">
        <v>142.7</v>
      </c>
      <c r="M9" s="42">
        <v>36.78</v>
      </c>
      <c r="N9" s="42">
        <v>0</v>
      </c>
      <c r="O9" s="42">
        <f t="shared" si="2"/>
        <v>2535.8</v>
      </c>
      <c r="P9" s="42">
        <v>0.005</v>
      </c>
      <c r="Q9" s="44">
        <f t="shared" si="3"/>
        <v>12.679</v>
      </c>
      <c r="R9" s="44">
        <f t="shared" si="4"/>
        <v>38.037</v>
      </c>
      <c r="S9" s="45">
        <f t="shared" si="5"/>
        <v>152.148</v>
      </c>
    </row>
    <row r="10" spans="1:19">
      <c r="A10" s="40">
        <v>6</v>
      </c>
      <c r="B10" s="41" t="s">
        <v>68</v>
      </c>
      <c r="C10" s="42">
        <f t="shared" si="0"/>
        <v>5190</v>
      </c>
      <c r="D10" s="42">
        <v>1940</v>
      </c>
      <c r="E10" s="42">
        <v>1209</v>
      </c>
      <c r="F10" s="42">
        <v>315</v>
      </c>
      <c r="G10" s="42">
        <v>1726</v>
      </c>
      <c r="H10" s="42">
        <f t="shared" si="1"/>
        <v>1983.46</v>
      </c>
      <c r="I10" s="42">
        <v>758</v>
      </c>
      <c r="J10" s="42">
        <v>672.64</v>
      </c>
      <c r="K10" s="42">
        <v>336.32</v>
      </c>
      <c r="L10" s="42">
        <v>173.08</v>
      </c>
      <c r="M10" s="42">
        <v>43.42</v>
      </c>
      <c r="N10" s="42">
        <v>0</v>
      </c>
      <c r="O10" s="42">
        <f t="shared" si="2"/>
        <v>3206.54</v>
      </c>
      <c r="P10" s="42">
        <v>0.01</v>
      </c>
      <c r="Q10" s="44">
        <f t="shared" si="3"/>
        <v>32.0654</v>
      </c>
      <c r="R10" s="44">
        <f t="shared" si="4"/>
        <v>96.1962</v>
      </c>
      <c r="S10" s="45">
        <f t="shared" si="5"/>
        <v>384.7848</v>
      </c>
    </row>
    <row r="11" spans="1:19">
      <c r="A11" s="40">
        <v>7</v>
      </c>
      <c r="B11" s="41" t="s">
        <v>69</v>
      </c>
      <c r="C11" s="42">
        <f t="shared" si="0"/>
        <v>6011</v>
      </c>
      <c r="D11" s="42">
        <v>2370</v>
      </c>
      <c r="E11" s="42">
        <v>1598</v>
      </c>
      <c r="F11" s="42">
        <v>397</v>
      </c>
      <c r="G11" s="42">
        <v>1646</v>
      </c>
      <c r="H11" s="42">
        <f t="shared" si="1"/>
        <v>2156.25</v>
      </c>
      <c r="I11" s="42">
        <v>846</v>
      </c>
      <c r="J11" s="42">
        <v>720.4</v>
      </c>
      <c r="K11" s="42">
        <v>360.2</v>
      </c>
      <c r="L11" s="42">
        <v>183.24</v>
      </c>
      <c r="M11" s="42">
        <v>46.41</v>
      </c>
      <c r="N11" s="42">
        <v>0</v>
      </c>
      <c r="O11" s="42">
        <f t="shared" si="2"/>
        <v>3854.75</v>
      </c>
      <c r="P11" s="42">
        <v>0.01</v>
      </c>
      <c r="Q11" s="44">
        <f t="shared" si="3"/>
        <v>38.5475</v>
      </c>
      <c r="R11" s="44">
        <f t="shared" si="4"/>
        <v>115.6425</v>
      </c>
      <c r="S11" s="45">
        <f t="shared" si="5"/>
        <v>462.57</v>
      </c>
    </row>
    <row r="12" spans="1:19">
      <c r="A12" s="40">
        <v>8</v>
      </c>
      <c r="B12" s="41" t="s">
        <v>71</v>
      </c>
      <c r="C12" s="42">
        <f t="shared" si="0"/>
        <v>4963.5</v>
      </c>
      <c r="D12" s="42">
        <v>1940</v>
      </c>
      <c r="E12" s="42">
        <v>1003</v>
      </c>
      <c r="F12" s="42">
        <v>294.5</v>
      </c>
      <c r="G12" s="42">
        <v>1726</v>
      </c>
      <c r="H12" s="42">
        <f t="shared" si="1"/>
        <v>2002.29</v>
      </c>
      <c r="I12" s="42">
        <v>724</v>
      </c>
      <c r="J12" s="42">
        <v>701.28</v>
      </c>
      <c r="K12" s="42">
        <v>350.64</v>
      </c>
      <c r="L12" s="42">
        <v>181.16</v>
      </c>
      <c r="M12" s="42">
        <v>45.21</v>
      </c>
      <c r="N12" s="42">
        <v>0</v>
      </c>
      <c r="O12" s="42">
        <f t="shared" si="2"/>
        <v>2961.21</v>
      </c>
      <c r="P12" s="42">
        <v>0.005</v>
      </c>
      <c r="Q12" s="44">
        <f t="shared" si="3"/>
        <v>14.80605</v>
      </c>
      <c r="R12" s="44">
        <f t="shared" si="4"/>
        <v>44.41815</v>
      </c>
      <c r="S12" s="45">
        <f t="shared" si="5"/>
        <v>177.6726</v>
      </c>
    </row>
    <row r="13" spans="1:19">
      <c r="A13" s="40">
        <v>9</v>
      </c>
      <c r="B13" s="41" t="s">
        <v>72</v>
      </c>
      <c r="C13" s="42">
        <f t="shared" si="0"/>
        <v>7386</v>
      </c>
      <c r="D13" s="42">
        <v>2950</v>
      </c>
      <c r="E13" s="42">
        <v>2139</v>
      </c>
      <c r="F13" s="42">
        <v>509</v>
      </c>
      <c r="G13" s="42">
        <v>1788</v>
      </c>
      <c r="H13" s="42">
        <f t="shared" si="1"/>
        <v>2954.21</v>
      </c>
      <c r="I13" s="42">
        <v>1089</v>
      </c>
      <c r="J13" s="42">
        <v>1029.28</v>
      </c>
      <c r="K13" s="42">
        <v>514.64</v>
      </c>
      <c r="L13" s="42">
        <v>255.58</v>
      </c>
      <c r="M13" s="42">
        <v>65.71</v>
      </c>
      <c r="N13" s="42">
        <v>0</v>
      </c>
      <c r="O13" s="42">
        <f t="shared" si="2"/>
        <v>4431.79</v>
      </c>
      <c r="P13" s="42">
        <v>0.01</v>
      </c>
      <c r="Q13" s="44">
        <f t="shared" si="3"/>
        <v>44.3179</v>
      </c>
      <c r="R13" s="44">
        <f t="shared" si="4"/>
        <v>132.9537</v>
      </c>
      <c r="S13" s="45">
        <f t="shared" si="5"/>
        <v>531.8148</v>
      </c>
    </row>
    <row r="14" spans="1:19">
      <c r="A14" s="40">
        <v>10</v>
      </c>
      <c r="B14" s="41" t="s">
        <v>73</v>
      </c>
      <c r="C14" s="42">
        <f t="shared" si="0"/>
        <v>5280</v>
      </c>
      <c r="D14" s="42">
        <v>2130</v>
      </c>
      <c r="E14" s="42">
        <v>1137</v>
      </c>
      <c r="F14" s="42">
        <v>327</v>
      </c>
      <c r="G14" s="42">
        <v>1686</v>
      </c>
      <c r="H14" s="42">
        <f t="shared" si="1"/>
        <v>2124.97</v>
      </c>
      <c r="I14" s="42">
        <v>777</v>
      </c>
      <c r="J14" s="42">
        <v>741.84</v>
      </c>
      <c r="K14" s="42">
        <v>370.92</v>
      </c>
      <c r="L14" s="42">
        <v>187.46</v>
      </c>
      <c r="M14" s="42">
        <v>47.75</v>
      </c>
      <c r="N14" s="42">
        <v>0</v>
      </c>
      <c r="O14" s="42">
        <f t="shared" si="2"/>
        <v>3155.03</v>
      </c>
      <c r="P14" s="42">
        <v>0.01</v>
      </c>
      <c r="Q14" s="44">
        <f t="shared" si="3"/>
        <v>31.5503</v>
      </c>
      <c r="R14" s="44">
        <f t="shared" si="4"/>
        <v>94.6509</v>
      </c>
      <c r="S14" s="45">
        <f t="shared" si="5"/>
        <v>378.6036</v>
      </c>
    </row>
    <row r="15" spans="1:19">
      <c r="A15" s="40">
        <v>11</v>
      </c>
      <c r="B15" s="41" t="s">
        <v>74</v>
      </c>
      <c r="C15" s="42">
        <f t="shared" si="0"/>
        <v>4895.5</v>
      </c>
      <c r="D15" s="42">
        <v>1940</v>
      </c>
      <c r="E15" s="42">
        <v>941</v>
      </c>
      <c r="F15" s="42">
        <v>288.5</v>
      </c>
      <c r="G15" s="42">
        <v>1726</v>
      </c>
      <c r="H15" s="42">
        <f t="shared" si="1"/>
        <v>1710.49</v>
      </c>
      <c r="I15" s="42">
        <v>660</v>
      </c>
      <c r="J15" s="42">
        <v>575.84</v>
      </c>
      <c r="K15" s="42">
        <v>287.92</v>
      </c>
      <c r="L15" s="42">
        <v>149.24</v>
      </c>
      <c r="M15" s="42">
        <v>37.49</v>
      </c>
      <c r="N15" s="42">
        <v>0</v>
      </c>
      <c r="O15" s="42">
        <f t="shared" si="2"/>
        <v>3185.01</v>
      </c>
      <c r="P15" s="42">
        <v>0.01</v>
      </c>
      <c r="Q15" s="44">
        <f t="shared" si="3"/>
        <v>31.8501</v>
      </c>
      <c r="R15" s="44">
        <f t="shared" si="4"/>
        <v>95.5503</v>
      </c>
      <c r="S15" s="45">
        <f t="shared" si="5"/>
        <v>382.2012</v>
      </c>
    </row>
    <row r="16" spans="1:19">
      <c r="A16" s="40">
        <v>12</v>
      </c>
      <c r="B16" s="41" t="s">
        <v>75</v>
      </c>
      <c r="C16" s="42">
        <f t="shared" si="0"/>
        <v>8647.5</v>
      </c>
      <c r="D16" s="42">
        <v>3420</v>
      </c>
      <c r="E16" s="42">
        <v>2875</v>
      </c>
      <c r="F16" s="42">
        <v>629.5</v>
      </c>
      <c r="G16" s="42">
        <v>1723</v>
      </c>
      <c r="H16" s="42">
        <f t="shared" si="1"/>
        <v>2956.82</v>
      </c>
      <c r="I16" s="42">
        <v>1185</v>
      </c>
      <c r="J16" s="42">
        <v>940.72</v>
      </c>
      <c r="K16" s="42">
        <v>470.36</v>
      </c>
      <c r="L16" s="42">
        <v>237.88</v>
      </c>
      <c r="M16" s="42">
        <v>60.18</v>
      </c>
      <c r="N16" s="42">
        <v>62.68</v>
      </c>
      <c r="O16" s="42">
        <f t="shared" si="2"/>
        <v>5690.68</v>
      </c>
      <c r="P16" s="42">
        <v>0.015</v>
      </c>
      <c r="Q16" s="44">
        <f t="shared" si="3"/>
        <v>85.3602</v>
      </c>
      <c r="R16" s="44">
        <f t="shared" si="4"/>
        <v>256.0806</v>
      </c>
      <c r="S16" s="45">
        <f t="shared" si="5"/>
        <v>1024.3224</v>
      </c>
    </row>
    <row r="17" spans="1:19">
      <c r="A17" s="40">
        <v>13</v>
      </c>
      <c r="B17" s="41" t="s">
        <v>76</v>
      </c>
      <c r="C17" s="42">
        <f t="shared" si="0"/>
        <v>5921</v>
      </c>
      <c r="D17" s="42">
        <v>2370</v>
      </c>
      <c r="E17" s="42">
        <v>1516</v>
      </c>
      <c r="F17" s="42">
        <v>389</v>
      </c>
      <c r="G17" s="42">
        <v>1646</v>
      </c>
      <c r="H17" s="42">
        <f t="shared" si="1"/>
        <v>2138.33</v>
      </c>
      <c r="I17" s="42">
        <v>838</v>
      </c>
      <c r="J17" s="42">
        <v>714.64</v>
      </c>
      <c r="K17" s="42">
        <v>357.32</v>
      </c>
      <c r="L17" s="42">
        <v>182.2</v>
      </c>
      <c r="M17" s="42">
        <v>46.17</v>
      </c>
      <c r="N17" s="42">
        <v>0</v>
      </c>
      <c r="O17" s="42">
        <f t="shared" si="2"/>
        <v>3782.67</v>
      </c>
      <c r="P17" s="42">
        <v>0.01</v>
      </c>
      <c r="Q17" s="44">
        <f t="shared" si="3"/>
        <v>37.8267</v>
      </c>
      <c r="R17" s="44">
        <f t="shared" si="4"/>
        <v>113.4801</v>
      </c>
      <c r="S17" s="45">
        <f t="shared" si="5"/>
        <v>453.9204</v>
      </c>
    </row>
    <row r="18" spans="1:19">
      <c r="A18" s="40">
        <v>14</v>
      </c>
      <c r="B18" s="41" t="s">
        <v>78</v>
      </c>
      <c r="C18" s="42">
        <f t="shared" si="0"/>
        <v>6605</v>
      </c>
      <c r="D18" s="42">
        <v>2740</v>
      </c>
      <c r="E18" s="42">
        <v>1598</v>
      </c>
      <c r="F18" s="42">
        <v>434</v>
      </c>
      <c r="G18" s="42">
        <v>1833</v>
      </c>
      <c r="H18" s="42">
        <f t="shared" si="1"/>
        <v>2569.77</v>
      </c>
      <c r="I18" s="42">
        <v>879</v>
      </c>
      <c r="J18" s="42">
        <v>925.12</v>
      </c>
      <c r="K18" s="42">
        <v>462.56</v>
      </c>
      <c r="L18" s="42">
        <v>236.46</v>
      </c>
      <c r="M18" s="42">
        <v>59.2</v>
      </c>
      <c r="N18" s="42">
        <v>7.43</v>
      </c>
      <c r="O18" s="42">
        <f t="shared" si="2"/>
        <v>4035.23</v>
      </c>
      <c r="P18" s="42">
        <v>0.01</v>
      </c>
      <c r="Q18" s="44">
        <f t="shared" si="3"/>
        <v>40.3523</v>
      </c>
      <c r="R18" s="44">
        <f t="shared" si="4"/>
        <v>121.0569</v>
      </c>
      <c r="S18" s="45">
        <f t="shared" si="5"/>
        <v>484.2276</v>
      </c>
    </row>
    <row r="19" spans="1:19">
      <c r="A19" s="40">
        <v>15</v>
      </c>
      <c r="B19" s="41" t="s">
        <v>79</v>
      </c>
      <c r="C19" s="42">
        <f t="shared" si="0"/>
        <v>4895.5</v>
      </c>
      <c r="D19" s="42">
        <v>1940</v>
      </c>
      <c r="E19" s="42">
        <v>941</v>
      </c>
      <c r="F19" s="42">
        <v>288.5</v>
      </c>
      <c r="G19" s="42">
        <v>1726</v>
      </c>
      <c r="H19" s="42">
        <f t="shared" si="1"/>
        <v>1883.23</v>
      </c>
      <c r="I19" s="42">
        <v>717</v>
      </c>
      <c r="J19" s="42">
        <v>639.52</v>
      </c>
      <c r="K19" s="42">
        <v>319.76</v>
      </c>
      <c r="L19" s="42">
        <v>165.6</v>
      </c>
      <c r="M19" s="42">
        <v>41.35</v>
      </c>
      <c r="N19" s="42">
        <v>0</v>
      </c>
      <c r="O19" s="42">
        <f t="shared" si="2"/>
        <v>3012.27</v>
      </c>
      <c r="P19" s="42">
        <v>0.01</v>
      </c>
      <c r="Q19" s="44">
        <f t="shared" si="3"/>
        <v>30.1227</v>
      </c>
      <c r="R19" s="44">
        <f t="shared" si="4"/>
        <v>90.3681</v>
      </c>
      <c r="S19" s="45">
        <f t="shared" si="5"/>
        <v>361.4724</v>
      </c>
    </row>
    <row r="20" spans="1:19">
      <c r="A20" s="40">
        <v>16</v>
      </c>
      <c r="B20" s="41" t="s">
        <v>80</v>
      </c>
      <c r="C20" s="42">
        <f t="shared" si="0"/>
        <v>4088.5</v>
      </c>
      <c r="D20" s="42">
        <v>1740</v>
      </c>
      <c r="E20" s="42">
        <v>765</v>
      </c>
      <c r="F20" s="42">
        <v>250.5</v>
      </c>
      <c r="G20" s="42">
        <v>1333</v>
      </c>
      <c r="H20" s="42">
        <f t="shared" si="1"/>
        <v>1628.96</v>
      </c>
      <c r="I20" s="42">
        <v>634</v>
      </c>
      <c r="J20" s="42">
        <v>547.6</v>
      </c>
      <c r="K20" s="42">
        <v>273.8</v>
      </c>
      <c r="L20" s="42">
        <v>137.96</v>
      </c>
      <c r="M20" s="42">
        <v>35.6</v>
      </c>
      <c r="N20" s="42">
        <v>0</v>
      </c>
      <c r="O20" s="42">
        <f t="shared" si="2"/>
        <v>2459.54</v>
      </c>
      <c r="P20" s="42">
        <v>0.005</v>
      </c>
      <c r="Q20" s="44">
        <f t="shared" si="3"/>
        <v>12.2977</v>
      </c>
      <c r="R20" s="44">
        <f t="shared" si="4"/>
        <v>36.8931</v>
      </c>
      <c r="S20" s="45">
        <f t="shared" si="5"/>
        <v>147.5724</v>
      </c>
    </row>
    <row r="21" spans="1:19">
      <c r="A21" s="40">
        <v>17</v>
      </c>
      <c r="B21" s="41" t="s">
        <v>82</v>
      </c>
      <c r="C21" s="42">
        <f t="shared" si="0"/>
        <v>4174.5</v>
      </c>
      <c r="D21" s="42">
        <v>1720</v>
      </c>
      <c r="E21" s="42">
        <v>822</v>
      </c>
      <c r="F21" s="42">
        <v>254.5</v>
      </c>
      <c r="G21" s="42">
        <v>1378</v>
      </c>
      <c r="H21" s="42">
        <f t="shared" si="1"/>
        <v>1390.2</v>
      </c>
      <c r="I21" s="42">
        <v>568</v>
      </c>
      <c r="J21" s="42">
        <v>449.44</v>
      </c>
      <c r="K21" s="42">
        <v>224.72</v>
      </c>
      <c r="L21" s="42">
        <v>119.5</v>
      </c>
      <c r="M21" s="42">
        <v>28.54</v>
      </c>
      <c r="N21" s="42">
        <v>0</v>
      </c>
      <c r="O21" s="42">
        <f t="shared" si="2"/>
        <v>2784.3</v>
      </c>
      <c r="P21" s="42">
        <v>0.005</v>
      </c>
      <c r="Q21" s="44">
        <f t="shared" si="3"/>
        <v>13.9215</v>
      </c>
      <c r="R21" s="44">
        <f t="shared" si="4"/>
        <v>41.7645</v>
      </c>
      <c r="S21" s="45">
        <f t="shared" si="5"/>
        <v>167.058</v>
      </c>
    </row>
    <row r="22" spans="1:19">
      <c r="A22" s="40">
        <v>18</v>
      </c>
      <c r="B22" s="41" t="s">
        <v>83</v>
      </c>
      <c r="C22" s="42">
        <f t="shared" si="0"/>
        <v>4174.5</v>
      </c>
      <c r="D22" s="42">
        <v>1720</v>
      </c>
      <c r="E22" s="42">
        <v>822</v>
      </c>
      <c r="F22" s="42">
        <v>254.5</v>
      </c>
      <c r="G22" s="42">
        <v>1378</v>
      </c>
      <c r="H22" s="42">
        <f t="shared" si="1"/>
        <v>1411.82</v>
      </c>
      <c r="I22" s="42">
        <v>575</v>
      </c>
      <c r="J22" s="42">
        <v>458.8</v>
      </c>
      <c r="K22" s="42">
        <v>229.4</v>
      </c>
      <c r="L22" s="42">
        <v>119.5</v>
      </c>
      <c r="M22" s="42">
        <v>29.12</v>
      </c>
      <c r="N22" s="42">
        <v>0</v>
      </c>
      <c r="O22" s="42">
        <f t="shared" si="2"/>
        <v>2762.68</v>
      </c>
      <c r="P22" s="42">
        <v>0.005</v>
      </c>
      <c r="Q22" s="44">
        <f t="shared" si="3"/>
        <v>13.8134</v>
      </c>
      <c r="R22" s="44">
        <f t="shared" si="4"/>
        <v>41.4402</v>
      </c>
      <c r="S22" s="45">
        <f t="shared" si="5"/>
        <v>165.7608</v>
      </c>
    </row>
    <row r="23" spans="1:19">
      <c r="A23" s="40">
        <v>19</v>
      </c>
      <c r="B23" s="41" t="s">
        <v>84</v>
      </c>
      <c r="C23" s="42">
        <f t="shared" si="0"/>
        <v>3945.5</v>
      </c>
      <c r="D23" s="42">
        <v>1720</v>
      </c>
      <c r="E23" s="42">
        <v>614</v>
      </c>
      <c r="F23" s="42">
        <v>233.5</v>
      </c>
      <c r="G23" s="42">
        <v>1378</v>
      </c>
      <c r="H23" s="42">
        <f t="shared" si="1"/>
        <v>1347.07</v>
      </c>
      <c r="I23" s="42">
        <v>545</v>
      </c>
      <c r="J23" s="42">
        <v>436.56</v>
      </c>
      <c r="K23" s="42">
        <v>218.28</v>
      </c>
      <c r="L23" s="42">
        <v>119.5</v>
      </c>
      <c r="M23" s="42">
        <v>27.73</v>
      </c>
      <c r="N23" s="42">
        <v>0</v>
      </c>
      <c r="O23" s="42">
        <f t="shared" si="2"/>
        <v>2598.43</v>
      </c>
      <c r="P23" s="42">
        <v>0.005</v>
      </c>
      <c r="Q23" s="44">
        <f t="shared" si="3"/>
        <v>12.99215</v>
      </c>
      <c r="R23" s="44">
        <f t="shared" si="4"/>
        <v>38.97645</v>
      </c>
      <c r="S23" s="45">
        <f t="shared" si="5"/>
        <v>155.9058</v>
      </c>
    </row>
    <row r="24" spans="1:19">
      <c r="A24" s="40">
        <v>20</v>
      </c>
      <c r="B24" s="41" t="s">
        <v>85</v>
      </c>
      <c r="C24" s="42">
        <f t="shared" si="0"/>
        <v>4174.5</v>
      </c>
      <c r="D24" s="42">
        <v>1720</v>
      </c>
      <c r="E24" s="42">
        <v>822</v>
      </c>
      <c r="F24" s="42">
        <v>254.5</v>
      </c>
      <c r="G24" s="42">
        <v>1378</v>
      </c>
      <c r="H24" s="42">
        <f t="shared" si="1"/>
        <v>1387.2</v>
      </c>
      <c r="I24" s="42">
        <v>568</v>
      </c>
      <c r="J24" s="42">
        <v>447.52</v>
      </c>
      <c r="K24" s="42">
        <v>223.76</v>
      </c>
      <c r="L24" s="42">
        <v>119.5</v>
      </c>
      <c r="M24" s="42">
        <v>28.42</v>
      </c>
      <c r="N24" s="42">
        <v>0</v>
      </c>
      <c r="O24" s="42">
        <f t="shared" si="2"/>
        <v>2787.3</v>
      </c>
      <c r="P24" s="42">
        <v>0.005</v>
      </c>
      <c r="Q24" s="44">
        <f t="shared" si="3"/>
        <v>13.9365</v>
      </c>
      <c r="R24" s="44">
        <f t="shared" si="4"/>
        <v>41.8095</v>
      </c>
      <c r="S24" s="45">
        <f t="shared" si="5"/>
        <v>167.238</v>
      </c>
    </row>
    <row r="25" spans="1:19">
      <c r="A25" s="40">
        <v>21</v>
      </c>
      <c r="B25" s="41" t="s">
        <v>86</v>
      </c>
      <c r="C25" s="42">
        <f t="shared" si="0"/>
        <v>5697</v>
      </c>
      <c r="D25" s="42">
        <v>2130</v>
      </c>
      <c r="E25" s="42">
        <v>1516</v>
      </c>
      <c r="F25" s="42">
        <v>365</v>
      </c>
      <c r="G25" s="42">
        <v>1686</v>
      </c>
      <c r="H25" s="42">
        <f t="shared" si="1"/>
        <v>2374.8</v>
      </c>
      <c r="I25" s="42">
        <v>822</v>
      </c>
      <c r="J25" s="42">
        <v>854.08</v>
      </c>
      <c r="K25" s="42">
        <v>427.04</v>
      </c>
      <c r="L25" s="42">
        <v>216.92</v>
      </c>
      <c r="M25" s="42">
        <v>54.76</v>
      </c>
      <c r="N25" s="42">
        <v>0</v>
      </c>
      <c r="O25" s="42">
        <f t="shared" si="2"/>
        <v>3322.2</v>
      </c>
      <c r="P25" s="42">
        <v>0.01</v>
      </c>
      <c r="Q25" s="44">
        <f t="shared" si="3"/>
        <v>33.222</v>
      </c>
      <c r="R25" s="44">
        <f t="shared" si="4"/>
        <v>99.666</v>
      </c>
      <c r="S25" s="45">
        <f t="shared" si="5"/>
        <v>398.664</v>
      </c>
    </row>
    <row r="26" spans="1:19">
      <c r="A26" s="40">
        <v>22</v>
      </c>
      <c r="B26" s="41" t="s">
        <v>87</v>
      </c>
      <c r="C26" s="42">
        <f t="shared" si="0"/>
        <v>6605</v>
      </c>
      <c r="D26" s="42">
        <v>2740</v>
      </c>
      <c r="E26" s="42">
        <v>1598</v>
      </c>
      <c r="F26" s="42">
        <v>434</v>
      </c>
      <c r="G26" s="42">
        <v>1833</v>
      </c>
      <c r="H26" s="42">
        <f t="shared" si="1"/>
        <v>2284.41</v>
      </c>
      <c r="I26" s="42">
        <v>882</v>
      </c>
      <c r="J26" s="42">
        <v>769.84</v>
      </c>
      <c r="K26" s="42">
        <v>384.92</v>
      </c>
      <c r="L26" s="42">
        <v>198.04</v>
      </c>
      <c r="M26" s="42">
        <v>49.61</v>
      </c>
      <c r="N26" s="42">
        <v>0</v>
      </c>
      <c r="O26" s="42">
        <f t="shared" si="2"/>
        <v>4320.59</v>
      </c>
      <c r="P26" s="42">
        <v>0.01</v>
      </c>
      <c r="Q26" s="44">
        <f t="shared" si="3"/>
        <v>43.2059</v>
      </c>
      <c r="R26" s="44">
        <f t="shared" si="4"/>
        <v>129.6177</v>
      </c>
      <c r="S26" s="45">
        <f t="shared" si="5"/>
        <v>518.4708</v>
      </c>
    </row>
    <row r="27" spans="1:19">
      <c r="A27" s="40">
        <v>23</v>
      </c>
      <c r="B27" s="41" t="s">
        <v>89</v>
      </c>
      <c r="C27" s="42">
        <f t="shared" si="0"/>
        <v>7952.5</v>
      </c>
      <c r="D27" s="42">
        <v>2950</v>
      </c>
      <c r="E27" s="42">
        <v>2654</v>
      </c>
      <c r="F27" s="42">
        <v>560.5</v>
      </c>
      <c r="G27" s="42">
        <v>1788</v>
      </c>
      <c r="H27" s="42">
        <f t="shared" si="1"/>
        <v>3242.53</v>
      </c>
      <c r="I27" s="42">
        <v>1225</v>
      </c>
      <c r="J27" s="42">
        <v>1081.84</v>
      </c>
      <c r="K27" s="42">
        <v>540.92</v>
      </c>
      <c r="L27" s="42">
        <v>261.48</v>
      </c>
      <c r="M27" s="42">
        <v>68.99</v>
      </c>
      <c r="N27" s="42">
        <v>64.3</v>
      </c>
      <c r="O27" s="42">
        <f t="shared" si="2"/>
        <v>4709.97</v>
      </c>
      <c r="P27" s="42">
        <v>0.01</v>
      </c>
      <c r="Q27" s="44">
        <f t="shared" si="3"/>
        <v>47.0997</v>
      </c>
      <c r="R27" s="44">
        <f t="shared" si="4"/>
        <v>141.2991</v>
      </c>
      <c r="S27" s="45">
        <f t="shared" si="5"/>
        <v>565.1964</v>
      </c>
    </row>
    <row r="28" spans="1:19">
      <c r="A28" s="40">
        <v>24</v>
      </c>
      <c r="B28" s="41" t="s">
        <v>90</v>
      </c>
      <c r="C28" s="42">
        <f t="shared" si="0"/>
        <v>6011</v>
      </c>
      <c r="D28" s="42">
        <v>2370</v>
      </c>
      <c r="E28" s="42">
        <v>1598</v>
      </c>
      <c r="F28" s="42">
        <v>397</v>
      </c>
      <c r="G28" s="42">
        <v>1646</v>
      </c>
      <c r="H28" s="42">
        <f t="shared" si="1"/>
        <v>2256.32</v>
      </c>
      <c r="I28" s="42">
        <v>879</v>
      </c>
      <c r="J28" s="42">
        <v>758.32</v>
      </c>
      <c r="K28" s="42">
        <v>379.16</v>
      </c>
      <c r="L28" s="42">
        <v>191.06</v>
      </c>
      <c r="M28" s="42">
        <v>48.78</v>
      </c>
      <c r="N28" s="42">
        <v>0</v>
      </c>
      <c r="O28" s="42">
        <f t="shared" si="2"/>
        <v>3754.68</v>
      </c>
      <c r="P28" s="42">
        <v>0.01</v>
      </c>
      <c r="Q28" s="44">
        <f t="shared" si="3"/>
        <v>37.5468</v>
      </c>
      <c r="R28" s="44">
        <f t="shared" si="4"/>
        <v>112.6404</v>
      </c>
      <c r="S28" s="45">
        <f t="shared" si="5"/>
        <v>450.5616</v>
      </c>
    </row>
    <row r="29" spans="1:19">
      <c r="A29" s="40">
        <v>25</v>
      </c>
      <c r="B29" s="41" t="s">
        <v>91</v>
      </c>
      <c r="C29" s="42">
        <f t="shared" si="0"/>
        <v>9066</v>
      </c>
      <c r="D29" s="42">
        <v>4080</v>
      </c>
      <c r="E29" s="42">
        <v>2436</v>
      </c>
      <c r="F29" s="42">
        <v>652</v>
      </c>
      <c r="G29" s="42">
        <v>1898</v>
      </c>
      <c r="H29" s="42">
        <f t="shared" si="1"/>
        <v>3731.97</v>
      </c>
      <c r="I29" s="42">
        <v>1381</v>
      </c>
      <c r="J29" s="42">
        <v>1158.64</v>
      </c>
      <c r="K29" s="42">
        <v>579.32</v>
      </c>
      <c r="L29" s="42">
        <v>287.36</v>
      </c>
      <c r="M29" s="42">
        <v>74.42</v>
      </c>
      <c r="N29" s="42">
        <v>251.23</v>
      </c>
      <c r="O29" s="42">
        <f t="shared" si="2"/>
        <v>5334.03</v>
      </c>
      <c r="P29" s="42">
        <v>0.015</v>
      </c>
      <c r="Q29" s="44">
        <f t="shared" si="3"/>
        <v>80.01045</v>
      </c>
      <c r="R29" s="44">
        <f t="shared" si="4"/>
        <v>240.03135</v>
      </c>
      <c r="S29" s="45">
        <f t="shared" si="5"/>
        <v>960.1254</v>
      </c>
    </row>
    <row r="30" spans="1:19">
      <c r="A30" s="40">
        <v>26</v>
      </c>
      <c r="B30" s="41" t="s">
        <v>92</v>
      </c>
      <c r="C30" s="42">
        <f t="shared" si="0"/>
        <v>8771</v>
      </c>
      <c r="D30" s="42">
        <v>3420</v>
      </c>
      <c r="E30" s="42">
        <v>2987</v>
      </c>
      <c r="F30" s="42">
        <v>641</v>
      </c>
      <c r="G30" s="42">
        <v>1723</v>
      </c>
      <c r="H30" s="42">
        <f t="shared" si="1"/>
        <v>3363.45</v>
      </c>
      <c r="I30" s="42">
        <v>1262</v>
      </c>
      <c r="J30" s="42">
        <v>1053.04</v>
      </c>
      <c r="K30" s="42">
        <v>526.52</v>
      </c>
      <c r="L30" s="42">
        <v>261.52</v>
      </c>
      <c r="M30" s="42">
        <v>67.2</v>
      </c>
      <c r="N30" s="42">
        <v>193.17</v>
      </c>
      <c r="O30" s="42">
        <f t="shared" si="2"/>
        <v>5407.55</v>
      </c>
      <c r="P30" s="42">
        <v>0.015</v>
      </c>
      <c r="Q30" s="44">
        <f t="shared" si="3"/>
        <v>81.11325</v>
      </c>
      <c r="R30" s="44">
        <f t="shared" si="4"/>
        <v>243.33975</v>
      </c>
      <c r="S30" s="45">
        <f t="shared" si="5"/>
        <v>973.359</v>
      </c>
    </row>
    <row r="31" spans="1:19">
      <c r="A31" s="40">
        <v>27</v>
      </c>
      <c r="B31" s="41" t="s">
        <v>93</v>
      </c>
      <c r="C31" s="42">
        <f t="shared" si="0"/>
        <v>4963.5</v>
      </c>
      <c r="D31" s="42">
        <v>1940</v>
      </c>
      <c r="E31" s="42">
        <v>1003</v>
      </c>
      <c r="F31" s="42">
        <v>294.5</v>
      </c>
      <c r="G31" s="42">
        <v>1726</v>
      </c>
      <c r="H31" s="42">
        <f t="shared" si="1"/>
        <v>1857.18</v>
      </c>
      <c r="I31" s="42">
        <v>725</v>
      </c>
      <c r="J31" s="42">
        <v>620.72</v>
      </c>
      <c r="K31" s="42">
        <v>310.36</v>
      </c>
      <c r="L31" s="42">
        <v>160.92</v>
      </c>
      <c r="M31" s="42">
        <v>40.18</v>
      </c>
      <c r="N31" s="42">
        <v>0</v>
      </c>
      <c r="O31" s="42">
        <f t="shared" si="2"/>
        <v>3106.32</v>
      </c>
      <c r="P31" s="42">
        <v>0.01</v>
      </c>
      <c r="Q31" s="44">
        <f t="shared" si="3"/>
        <v>31.0632</v>
      </c>
      <c r="R31" s="44">
        <f t="shared" si="4"/>
        <v>93.1896</v>
      </c>
      <c r="S31" s="45">
        <f t="shared" si="5"/>
        <v>372.7584</v>
      </c>
    </row>
    <row r="32" spans="1:19">
      <c r="A32" s="40">
        <v>28</v>
      </c>
      <c r="B32" s="41" t="s">
        <v>94</v>
      </c>
      <c r="C32" s="42">
        <f t="shared" si="0"/>
        <v>8072.5</v>
      </c>
      <c r="D32" s="42">
        <v>2950</v>
      </c>
      <c r="E32" s="42">
        <v>2763</v>
      </c>
      <c r="F32" s="42">
        <v>571.5</v>
      </c>
      <c r="G32" s="42">
        <v>1788</v>
      </c>
      <c r="H32" s="42">
        <f t="shared" si="1"/>
        <v>3013.7</v>
      </c>
      <c r="I32" s="42">
        <v>1170</v>
      </c>
      <c r="J32" s="42">
        <v>1017.36</v>
      </c>
      <c r="K32" s="42">
        <v>508.68</v>
      </c>
      <c r="L32" s="42">
        <v>252.7</v>
      </c>
      <c r="M32" s="42">
        <v>64.96</v>
      </c>
      <c r="N32" s="42">
        <v>0</v>
      </c>
      <c r="O32" s="42">
        <f t="shared" si="2"/>
        <v>5058.8</v>
      </c>
      <c r="P32" s="42">
        <v>0.015</v>
      </c>
      <c r="Q32" s="44">
        <f t="shared" si="3"/>
        <v>75.882</v>
      </c>
      <c r="R32" s="44">
        <f t="shared" si="4"/>
        <v>227.646</v>
      </c>
      <c r="S32" s="45">
        <f t="shared" si="5"/>
        <v>910.584</v>
      </c>
    </row>
    <row r="33" spans="1:19">
      <c r="A33" s="40">
        <v>29</v>
      </c>
      <c r="B33" s="41" t="s">
        <v>95</v>
      </c>
      <c r="C33" s="42">
        <f t="shared" si="0"/>
        <v>7178</v>
      </c>
      <c r="D33" s="42">
        <v>2950</v>
      </c>
      <c r="E33" s="42">
        <v>1950</v>
      </c>
      <c r="F33" s="42">
        <v>490</v>
      </c>
      <c r="G33" s="42">
        <v>1788</v>
      </c>
      <c r="H33" s="42">
        <f t="shared" si="1"/>
        <v>2696.04</v>
      </c>
      <c r="I33" s="42">
        <v>1032</v>
      </c>
      <c r="J33" s="42">
        <v>918</v>
      </c>
      <c r="K33" s="42">
        <v>459</v>
      </c>
      <c r="L33" s="42">
        <v>228.28</v>
      </c>
      <c r="M33" s="42">
        <v>58.76</v>
      </c>
      <c r="N33" s="42">
        <v>0</v>
      </c>
      <c r="O33" s="42">
        <f t="shared" si="2"/>
        <v>4481.96</v>
      </c>
      <c r="P33" s="42">
        <v>0.01</v>
      </c>
      <c r="Q33" s="44">
        <f t="shared" si="3"/>
        <v>44.8196</v>
      </c>
      <c r="R33" s="44">
        <f t="shared" si="4"/>
        <v>134.4588</v>
      </c>
      <c r="S33" s="45">
        <f t="shared" si="5"/>
        <v>537.8352</v>
      </c>
    </row>
    <row r="34" spans="1:19">
      <c r="A34" s="40">
        <v>30</v>
      </c>
      <c r="B34" s="41" t="s">
        <v>96</v>
      </c>
      <c r="C34" s="42">
        <f t="shared" si="0"/>
        <v>6011</v>
      </c>
      <c r="D34" s="42">
        <v>2370</v>
      </c>
      <c r="E34" s="42">
        <v>1598</v>
      </c>
      <c r="F34" s="42">
        <v>397</v>
      </c>
      <c r="G34" s="42">
        <v>1646</v>
      </c>
      <c r="H34" s="42">
        <f t="shared" si="1"/>
        <v>2234.4</v>
      </c>
      <c r="I34" s="42">
        <v>882</v>
      </c>
      <c r="J34" s="42">
        <v>744.24</v>
      </c>
      <c r="K34" s="42">
        <v>372.12</v>
      </c>
      <c r="L34" s="42">
        <v>188.02</v>
      </c>
      <c r="M34" s="42">
        <v>48.02</v>
      </c>
      <c r="N34" s="42">
        <v>0</v>
      </c>
      <c r="O34" s="42">
        <f t="shared" si="2"/>
        <v>3776.6</v>
      </c>
      <c r="P34" s="42">
        <v>0.01</v>
      </c>
      <c r="Q34" s="44">
        <f t="shared" si="3"/>
        <v>37.766</v>
      </c>
      <c r="R34" s="44">
        <f t="shared" si="4"/>
        <v>113.298</v>
      </c>
      <c r="S34" s="45">
        <f t="shared" si="5"/>
        <v>453.192</v>
      </c>
    </row>
    <row r="35" spans="1:19">
      <c r="A35" s="40">
        <v>31</v>
      </c>
      <c r="B35" s="41" t="s">
        <v>97</v>
      </c>
      <c r="C35" s="42">
        <f t="shared" si="0"/>
        <v>3997.5</v>
      </c>
      <c r="D35" s="42">
        <v>1720</v>
      </c>
      <c r="E35" s="42">
        <v>661</v>
      </c>
      <c r="F35" s="42">
        <v>238.5</v>
      </c>
      <c r="G35" s="42">
        <v>1378</v>
      </c>
      <c r="H35" s="42">
        <f t="shared" si="1"/>
        <v>1567.59</v>
      </c>
      <c r="I35" s="42">
        <v>621</v>
      </c>
      <c r="J35" s="42">
        <v>520.8</v>
      </c>
      <c r="K35" s="42">
        <v>260.4</v>
      </c>
      <c r="L35" s="42">
        <v>131.46</v>
      </c>
      <c r="M35" s="42">
        <v>33.93</v>
      </c>
      <c r="N35" s="42">
        <v>0</v>
      </c>
      <c r="O35" s="42">
        <f t="shared" si="2"/>
        <v>2429.91</v>
      </c>
      <c r="P35" s="42">
        <v>0.005</v>
      </c>
      <c r="Q35" s="44">
        <f t="shared" si="3"/>
        <v>12.14955</v>
      </c>
      <c r="R35" s="44">
        <f t="shared" si="4"/>
        <v>36.44865</v>
      </c>
      <c r="S35" s="45">
        <f t="shared" si="5"/>
        <v>145.7946</v>
      </c>
    </row>
    <row r="36" spans="1:19">
      <c r="A36" s="40">
        <v>32</v>
      </c>
      <c r="B36" s="41" t="s">
        <v>98</v>
      </c>
      <c r="C36" s="42">
        <f t="shared" si="0"/>
        <v>4521</v>
      </c>
      <c r="D36" s="42">
        <v>1720</v>
      </c>
      <c r="E36" s="42">
        <v>1137</v>
      </c>
      <c r="F36" s="42">
        <v>286</v>
      </c>
      <c r="G36" s="42">
        <v>1378</v>
      </c>
      <c r="H36" s="42">
        <f t="shared" si="1"/>
        <v>1373.5</v>
      </c>
      <c r="I36" s="42">
        <v>613</v>
      </c>
      <c r="J36" s="42">
        <v>410.24</v>
      </c>
      <c r="K36" s="42">
        <v>205.12</v>
      </c>
      <c r="L36" s="42">
        <v>119.5</v>
      </c>
      <c r="M36" s="42">
        <v>25.64</v>
      </c>
      <c r="N36" s="42">
        <v>0</v>
      </c>
      <c r="O36" s="42">
        <f t="shared" si="2"/>
        <v>3147.5</v>
      </c>
      <c r="P36" s="42">
        <v>0.01</v>
      </c>
      <c r="Q36" s="44">
        <f t="shared" si="3"/>
        <v>31.475</v>
      </c>
      <c r="R36" s="44">
        <f t="shared" si="4"/>
        <v>94.425</v>
      </c>
      <c r="S36" s="45">
        <f t="shared" si="5"/>
        <v>377.7</v>
      </c>
    </row>
    <row r="37" spans="1:19">
      <c r="A37" s="40">
        <v>33</v>
      </c>
      <c r="B37" s="41" t="s">
        <v>100</v>
      </c>
      <c r="C37" s="42">
        <f t="shared" si="0"/>
        <v>4111.5</v>
      </c>
      <c r="D37" s="42">
        <v>1720</v>
      </c>
      <c r="E37" s="42">
        <v>765</v>
      </c>
      <c r="F37" s="42">
        <v>248.5</v>
      </c>
      <c r="G37" s="42">
        <v>1378</v>
      </c>
      <c r="H37" s="42">
        <f t="shared" si="1"/>
        <v>1202.63</v>
      </c>
      <c r="I37" s="42">
        <v>523</v>
      </c>
      <c r="J37" s="42">
        <v>358.48</v>
      </c>
      <c r="K37" s="42">
        <v>179.24</v>
      </c>
      <c r="L37" s="42">
        <v>119.5</v>
      </c>
      <c r="M37" s="42">
        <v>22.41</v>
      </c>
      <c r="N37" s="42">
        <v>0</v>
      </c>
      <c r="O37" s="42">
        <f t="shared" si="2"/>
        <v>2908.87</v>
      </c>
      <c r="P37" s="42">
        <v>0.005</v>
      </c>
      <c r="Q37" s="44">
        <f t="shared" si="3"/>
        <v>14.54435</v>
      </c>
      <c r="R37" s="44">
        <f t="shared" si="4"/>
        <v>43.63305</v>
      </c>
      <c r="S37" s="45">
        <f t="shared" si="5"/>
        <v>174.5322</v>
      </c>
    </row>
    <row r="38" spans="1:19">
      <c r="A38" s="40">
        <v>34</v>
      </c>
      <c r="B38" s="41" t="s">
        <v>101</v>
      </c>
      <c r="C38" s="42">
        <f t="shared" si="0"/>
        <v>4031.5</v>
      </c>
      <c r="D38" s="42">
        <v>1740</v>
      </c>
      <c r="E38" s="42">
        <v>713</v>
      </c>
      <c r="F38" s="42">
        <v>245.5</v>
      </c>
      <c r="G38" s="42">
        <v>1333</v>
      </c>
      <c r="H38" s="42">
        <f t="shared" si="1"/>
        <v>1626.06</v>
      </c>
      <c r="I38" s="42">
        <v>627</v>
      </c>
      <c r="J38" s="42">
        <v>549.76</v>
      </c>
      <c r="K38" s="42">
        <v>274.88</v>
      </c>
      <c r="L38" s="42">
        <v>138.68</v>
      </c>
      <c r="M38" s="42">
        <v>35.74</v>
      </c>
      <c r="N38" s="42">
        <v>0</v>
      </c>
      <c r="O38" s="42">
        <f t="shared" si="2"/>
        <v>2405.44</v>
      </c>
      <c r="P38" s="42">
        <v>0.005</v>
      </c>
      <c r="Q38" s="44">
        <f t="shared" si="3"/>
        <v>12.0272</v>
      </c>
      <c r="R38" s="44">
        <f t="shared" si="4"/>
        <v>36.0816</v>
      </c>
      <c r="S38" s="45">
        <f t="shared" si="5"/>
        <v>144.3264</v>
      </c>
    </row>
    <row r="39" spans="1:19">
      <c r="A39" s="40">
        <v>35</v>
      </c>
      <c r="B39" s="41" t="s">
        <v>102</v>
      </c>
      <c r="C39" s="42">
        <f t="shared" si="0"/>
        <v>3945.5</v>
      </c>
      <c r="D39" s="42">
        <v>1720</v>
      </c>
      <c r="E39" s="42">
        <v>614</v>
      </c>
      <c r="F39" s="42">
        <v>233.5</v>
      </c>
      <c r="G39" s="42">
        <v>1378</v>
      </c>
      <c r="H39" s="42">
        <f t="shared" si="1"/>
        <v>1344.07</v>
      </c>
      <c r="I39" s="42">
        <v>545</v>
      </c>
      <c r="J39" s="42">
        <v>434.64</v>
      </c>
      <c r="K39" s="42">
        <v>217.32</v>
      </c>
      <c r="L39" s="42">
        <v>119.5</v>
      </c>
      <c r="M39" s="42">
        <v>27.61</v>
      </c>
      <c r="N39" s="42">
        <v>0</v>
      </c>
      <c r="O39" s="42">
        <f t="shared" si="2"/>
        <v>2601.43</v>
      </c>
      <c r="P39" s="42">
        <v>0.005</v>
      </c>
      <c r="Q39" s="44">
        <f t="shared" si="3"/>
        <v>13.00715</v>
      </c>
      <c r="R39" s="44">
        <f t="shared" si="4"/>
        <v>39.02145</v>
      </c>
      <c r="S39" s="45">
        <f t="shared" si="5"/>
        <v>156.0858</v>
      </c>
    </row>
    <row r="40" spans="1:19">
      <c r="A40" s="40">
        <v>36</v>
      </c>
      <c r="B40" s="41" t="s">
        <v>103</v>
      </c>
      <c r="C40" s="42">
        <f t="shared" si="0"/>
        <v>3945.5</v>
      </c>
      <c r="D40" s="42">
        <v>1720</v>
      </c>
      <c r="E40" s="42">
        <v>614</v>
      </c>
      <c r="F40" s="42">
        <v>233.5</v>
      </c>
      <c r="G40" s="42">
        <v>1378</v>
      </c>
      <c r="H40" s="42">
        <f t="shared" si="1"/>
        <v>1318.32</v>
      </c>
      <c r="I40" s="42">
        <v>545</v>
      </c>
      <c r="J40" s="42">
        <v>418.16</v>
      </c>
      <c r="K40" s="42">
        <v>209.08</v>
      </c>
      <c r="L40" s="42">
        <v>119.5</v>
      </c>
      <c r="M40" s="42">
        <v>26.58</v>
      </c>
      <c r="N40" s="42">
        <v>0</v>
      </c>
      <c r="O40" s="42">
        <f t="shared" si="2"/>
        <v>2627.18</v>
      </c>
      <c r="P40" s="42">
        <v>0.005</v>
      </c>
      <c r="Q40" s="44">
        <f t="shared" si="3"/>
        <v>13.1359</v>
      </c>
      <c r="R40" s="44">
        <f t="shared" si="4"/>
        <v>39.4077</v>
      </c>
      <c r="S40" s="45">
        <f t="shared" si="5"/>
        <v>157.6308</v>
      </c>
    </row>
    <row r="41" spans="1:19">
      <c r="A41" s="40">
        <v>37</v>
      </c>
      <c r="B41" s="41" t="s">
        <v>105</v>
      </c>
      <c r="C41" s="42">
        <f t="shared" si="0"/>
        <v>4088.5</v>
      </c>
      <c r="D41" s="42">
        <v>1740</v>
      </c>
      <c r="E41" s="42">
        <v>765</v>
      </c>
      <c r="F41" s="42">
        <v>250.5</v>
      </c>
      <c r="G41" s="42">
        <v>1333</v>
      </c>
      <c r="H41" s="42">
        <f t="shared" ref="H41:H46" si="6">I41+J41+K41+L41+M41+N41</f>
        <v>1695.37</v>
      </c>
      <c r="I41" s="42">
        <v>634</v>
      </c>
      <c r="J41" s="42">
        <v>584.16</v>
      </c>
      <c r="K41" s="42">
        <v>292.08</v>
      </c>
      <c r="L41" s="42">
        <v>147.24</v>
      </c>
      <c r="M41" s="42">
        <v>37.89</v>
      </c>
      <c r="N41" s="42">
        <v>0</v>
      </c>
      <c r="O41" s="42">
        <f t="shared" ref="O41:O46" si="7">C41-H41</f>
        <v>2393.13</v>
      </c>
      <c r="P41" s="42">
        <v>0.005</v>
      </c>
      <c r="Q41" s="44">
        <f t="shared" ref="Q41:Q48" si="8">O41*P41</f>
        <v>11.96565</v>
      </c>
      <c r="R41" s="44">
        <f t="shared" ref="R41:R48" si="9">Q41*3</f>
        <v>35.89695</v>
      </c>
      <c r="S41" s="45">
        <f t="shared" si="5"/>
        <v>143.5878</v>
      </c>
    </row>
    <row r="42" spans="1:19">
      <c r="A42" s="40">
        <v>38</v>
      </c>
      <c r="B42" s="41" t="s">
        <v>106</v>
      </c>
      <c r="C42" s="42">
        <f t="shared" si="0"/>
        <v>5440.5</v>
      </c>
      <c r="D42" s="42">
        <v>2130</v>
      </c>
      <c r="E42" s="42">
        <v>1283</v>
      </c>
      <c r="F42" s="42">
        <v>341.5</v>
      </c>
      <c r="G42" s="42">
        <v>1686</v>
      </c>
      <c r="H42" s="42">
        <f t="shared" si="6"/>
        <v>2244.05</v>
      </c>
      <c r="I42" s="42">
        <v>818</v>
      </c>
      <c r="J42" s="42">
        <v>786</v>
      </c>
      <c r="K42" s="42">
        <v>393</v>
      </c>
      <c r="L42" s="42">
        <v>196.54</v>
      </c>
      <c r="M42" s="42">
        <v>50.51</v>
      </c>
      <c r="N42" s="42">
        <v>0</v>
      </c>
      <c r="O42" s="42">
        <f t="shared" si="7"/>
        <v>3196.45</v>
      </c>
      <c r="P42" s="42">
        <v>0.01</v>
      </c>
      <c r="Q42" s="44">
        <f t="shared" si="8"/>
        <v>31.9645</v>
      </c>
      <c r="R42" s="44">
        <f t="shared" si="9"/>
        <v>95.8935</v>
      </c>
      <c r="S42" s="45">
        <f t="shared" si="5"/>
        <v>383.574</v>
      </c>
    </row>
    <row r="43" spans="1:19">
      <c r="A43" s="40">
        <v>39</v>
      </c>
      <c r="B43" s="41" t="s">
        <v>107</v>
      </c>
      <c r="C43" s="42">
        <f t="shared" si="0"/>
        <v>8647.5</v>
      </c>
      <c r="D43" s="42">
        <v>3420</v>
      </c>
      <c r="E43" s="42">
        <v>2875</v>
      </c>
      <c r="F43" s="42">
        <v>629.5</v>
      </c>
      <c r="G43" s="42">
        <v>1723</v>
      </c>
      <c r="H43" s="42">
        <f t="shared" si="6"/>
        <v>3181.91</v>
      </c>
      <c r="I43" s="42">
        <v>1250</v>
      </c>
      <c r="J43" s="42">
        <v>1065.76</v>
      </c>
      <c r="K43" s="42">
        <v>532.88</v>
      </c>
      <c r="L43" s="42">
        <v>265.16</v>
      </c>
      <c r="M43" s="42">
        <v>68.11</v>
      </c>
      <c r="N43" s="42">
        <v>0</v>
      </c>
      <c r="O43" s="42">
        <f t="shared" si="7"/>
        <v>5465.59</v>
      </c>
      <c r="P43" s="42">
        <v>0.015</v>
      </c>
      <c r="Q43" s="44">
        <f t="shared" si="8"/>
        <v>81.98385</v>
      </c>
      <c r="R43" s="44">
        <f t="shared" si="9"/>
        <v>245.95155</v>
      </c>
      <c r="S43" s="45">
        <f t="shared" si="5"/>
        <v>983.8062</v>
      </c>
    </row>
    <row r="44" spans="1:19">
      <c r="A44" s="40">
        <v>40</v>
      </c>
      <c r="B44" s="43" t="s">
        <v>108</v>
      </c>
      <c r="C44" s="42">
        <f t="shared" si="0"/>
        <v>4031.5</v>
      </c>
      <c r="D44" s="42">
        <v>1740</v>
      </c>
      <c r="E44" s="42">
        <v>713</v>
      </c>
      <c r="F44" s="42">
        <v>245.5</v>
      </c>
      <c r="G44" s="42">
        <v>1333</v>
      </c>
      <c r="H44" s="42">
        <f t="shared" si="6"/>
        <v>1825.87</v>
      </c>
      <c r="I44" s="42">
        <v>627</v>
      </c>
      <c r="J44" s="42">
        <v>660</v>
      </c>
      <c r="K44" s="42">
        <v>330</v>
      </c>
      <c r="L44" s="42">
        <v>166.24</v>
      </c>
      <c r="M44" s="42">
        <v>42.63</v>
      </c>
      <c r="N44" s="42">
        <v>0</v>
      </c>
      <c r="O44" s="42">
        <f t="shared" si="7"/>
        <v>2205.63</v>
      </c>
      <c r="P44" s="42">
        <v>0.005</v>
      </c>
      <c r="Q44" s="44">
        <f t="shared" si="8"/>
        <v>11.02815</v>
      </c>
      <c r="R44" s="44">
        <f t="shared" si="9"/>
        <v>33.08445</v>
      </c>
      <c r="S44" s="45">
        <f t="shared" si="5"/>
        <v>132.3378</v>
      </c>
    </row>
    <row r="45" spans="1:19">
      <c r="A45" s="40">
        <v>41</v>
      </c>
      <c r="B45" s="41" t="s">
        <v>49</v>
      </c>
      <c r="C45" s="42">
        <f t="shared" si="0"/>
        <v>4214</v>
      </c>
      <c r="D45" s="42">
        <v>1740</v>
      </c>
      <c r="E45" s="42">
        <v>879</v>
      </c>
      <c r="F45" s="42">
        <v>262</v>
      </c>
      <c r="G45" s="42">
        <v>1333</v>
      </c>
      <c r="H45" s="42">
        <f t="shared" si="6"/>
        <v>1723.56</v>
      </c>
      <c r="I45" s="42">
        <v>650</v>
      </c>
      <c r="J45" s="42">
        <v>590.96</v>
      </c>
      <c r="K45" s="42">
        <v>295.48</v>
      </c>
      <c r="L45" s="42">
        <v>148.8</v>
      </c>
      <c r="M45" s="42">
        <v>38.32</v>
      </c>
      <c r="N45" s="42">
        <v>0</v>
      </c>
      <c r="O45" s="42">
        <f t="shared" si="7"/>
        <v>2490.44</v>
      </c>
      <c r="P45" s="42">
        <v>0.005</v>
      </c>
      <c r="Q45" s="44">
        <f t="shared" si="8"/>
        <v>12.4522</v>
      </c>
      <c r="R45" s="44">
        <f t="shared" si="9"/>
        <v>37.3566</v>
      </c>
      <c r="S45" s="45">
        <f t="shared" si="5"/>
        <v>149.4264</v>
      </c>
    </row>
    <row r="46" spans="1:19">
      <c r="A46" s="40">
        <v>42</v>
      </c>
      <c r="B46" s="43" t="s">
        <v>221</v>
      </c>
      <c r="C46" s="42">
        <f>D46+E46+F46+G46</f>
        <v>5037</v>
      </c>
      <c r="D46" s="42">
        <v>1940</v>
      </c>
      <c r="E46" s="42">
        <v>1070</v>
      </c>
      <c r="F46" s="42">
        <v>301</v>
      </c>
      <c r="G46" s="42">
        <v>1726</v>
      </c>
      <c r="H46" s="42">
        <f t="shared" si="6"/>
        <v>1771.11</v>
      </c>
      <c r="I46" s="42">
        <v>701</v>
      </c>
      <c r="J46" s="42">
        <v>595.28</v>
      </c>
      <c r="K46" s="42">
        <v>297.64</v>
      </c>
      <c r="L46" s="42">
        <v>139.98</v>
      </c>
      <c r="M46" s="42">
        <v>37.21</v>
      </c>
      <c r="N46" s="42">
        <v>0</v>
      </c>
      <c r="O46" s="42">
        <f t="shared" si="7"/>
        <v>3265.89</v>
      </c>
      <c r="P46" s="42">
        <v>0.01</v>
      </c>
      <c r="Q46" s="46">
        <f t="shared" si="8"/>
        <v>32.6589</v>
      </c>
      <c r="R46" s="46">
        <f t="shared" si="9"/>
        <v>97.9767</v>
      </c>
      <c r="S46" s="46">
        <f>Q46*12</f>
        <v>391.9068</v>
      </c>
    </row>
    <row r="47" spans="1:19">
      <c r="A47" s="40">
        <v>43</v>
      </c>
      <c r="B47" s="41" t="s">
        <v>223</v>
      </c>
      <c r="C47" s="42">
        <v>3811</v>
      </c>
      <c r="D47" s="42">
        <v>1720</v>
      </c>
      <c r="E47" s="42">
        <v>713</v>
      </c>
      <c r="F47" s="42">
        <v>0</v>
      </c>
      <c r="G47" s="42">
        <v>1378</v>
      </c>
      <c r="H47" s="42">
        <v>1216.81</v>
      </c>
      <c r="I47" s="42">
        <v>527</v>
      </c>
      <c r="J47" s="42">
        <v>358.48</v>
      </c>
      <c r="K47" s="42">
        <v>179.24</v>
      </c>
      <c r="L47" s="42">
        <v>129.68</v>
      </c>
      <c r="M47" s="42">
        <v>22.41</v>
      </c>
      <c r="N47" s="42">
        <v>0</v>
      </c>
      <c r="O47" s="42">
        <v>2594.19</v>
      </c>
      <c r="P47" s="42">
        <v>0.005</v>
      </c>
      <c r="Q47" s="46">
        <f t="shared" si="8"/>
        <v>12.97095</v>
      </c>
      <c r="R47" s="46">
        <f t="shared" si="9"/>
        <v>38.91285</v>
      </c>
      <c r="S47" s="46">
        <f>Q47*12</f>
        <v>155.6514</v>
      </c>
    </row>
    <row r="48" spans="1:19">
      <c r="A48" s="40">
        <v>44</v>
      </c>
      <c r="B48" s="41" t="s">
        <v>226</v>
      </c>
      <c r="C48" s="42">
        <f>D48+E48+F48+G48</f>
        <v>4174.5</v>
      </c>
      <c r="D48" s="42">
        <v>1720</v>
      </c>
      <c r="E48" s="42">
        <v>822</v>
      </c>
      <c r="F48" s="42">
        <v>254.5</v>
      </c>
      <c r="G48" s="42">
        <v>1378</v>
      </c>
      <c r="H48" s="42">
        <f>I48+J48+K48+L48+M48+N48</f>
        <v>1388.82</v>
      </c>
      <c r="I48" s="42">
        <v>568</v>
      </c>
      <c r="J48" s="42">
        <v>448.56</v>
      </c>
      <c r="K48" s="42">
        <v>224.28</v>
      </c>
      <c r="L48" s="42">
        <v>119.5</v>
      </c>
      <c r="M48" s="42">
        <v>28.48</v>
      </c>
      <c r="N48" s="42">
        <v>0</v>
      </c>
      <c r="O48" s="42">
        <f>C48-H48</f>
        <v>2785.68</v>
      </c>
      <c r="P48" s="42">
        <v>0.005</v>
      </c>
      <c r="Q48" s="46">
        <f t="shared" si="8"/>
        <v>13.9284</v>
      </c>
      <c r="R48" s="46">
        <f t="shared" si="9"/>
        <v>41.7852</v>
      </c>
      <c r="S48" s="46">
        <f>Q48*12</f>
        <v>167.1408</v>
      </c>
    </row>
    <row r="49" spans="17:18">
      <c r="Q49" s="17"/>
      <c r="R49" s="17"/>
    </row>
    <row r="50" spans="17:18">
      <c r="Q50" s="17"/>
      <c r="R50" s="17"/>
    </row>
    <row r="51" spans="17:18">
      <c r="Q51" s="33">
        <f>SUM(Q5:Q48)</f>
        <v>1406.86195</v>
      </c>
      <c r="R51" s="33">
        <f>SUM(R5:R48)</f>
        <v>4220.58585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opLeftCell="A5" workbookViewId="0">
      <selection activeCell="A2" sqref="A2:S2"/>
    </sheetView>
  </sheetViews>
  <sheetFormatPr defaultColWidth="9" defaultRowHeight="13.5"/>
  <cols>
    <col min="17" max="17" width="13.75"/>
    <col min="18" max="18" width="11.5"/>
  </cols>
  <sheetData>
    <row r="1" ht="22.5" spans="1:19">
      <c r="A1" s="1" t="s">
        <v>282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279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34">
        <v>1</v>
      </c>
      <c r="B5" s="35" t="s">
        <v>109</v>
      </c>
      <c r="C5" s="36">
        <f t="shared" ref="C5:C44" si="0">D5+E5+G5+F5</f>
        <v>4214</v>
      </c>
      <c r="D5" s="36">
        <v>1740</v>
      </c>
      <c r="E5" s="36">
        <v>879</v>
      </c>
      <c r="F5" s="36">
        <v>262</v>
      </c>
      <c r="G5" s="36">
        <v>1333</v>
      </c>
      <c r="H5" s="36">
        <f t="shared" ref="H5:H44" si="1">I5+J5+K5+L5+M5+N5</f>
        <v>1756.19</v>
      </c>
      <c r="I5" s="36">
        <v>652</v>
      </c>
      <c r="J5" s="36">
        <v>607.52</v>
      </c>
      <c r="K5" s="36">
        <v>303.76</v>
      </c>
      <c r="L5" s="36">
        <v>153.44</v>
      </c>
      <c r="M5" s="36">
        <v>39.47</v>
      </c>
      <c r="N5" s="36">
        <v>0</v>
      </c>
      <c r="O5" s="36">
        <f t="shared" ref="O5:O44" si="2">C5-H5</f>
        <v>2457.81</v>
      </c>
      <c r="P5" s="36">
        <v>0.005</v>
      </c>
      <c r="Q5" s="38">
        <f t="shared" ref="Q5:Q44" si="3">O5*P5</f>
        <v>12.28905</v>
      </c>
      <c r="R5" s="38">
        <f t="shared" ref="R5:R44" si="4">Q5*3</f>
        <v>36.86715</v>
      </c>
      <c r="S5" s="39">
        <f t="shared" ref="S5:S44" si="5">O5*P5*12</f>
        <v>147.4686</v>
      </c>
    </row>
    <row r="6" spans="1:19">
      <c r="A6" s="34">
        <v>2</v>
      </c>
      <c r="B6" s="35" t="s">
        <v>110</v>
      </c>
      <c r="C6" s="36">
        <f t="shared" si="0"/>
        <v>4031.5</v>
      </c>
      <c r="D6" s="36">
        <v>1740</v>
      </c>
      <c r="E6" s="36">
        <v>713</v>
      </c>
      <c r="F6" s="36">
        <v>245.5</v>
      </c>
      <c r="G6" s="36">
        <v>1333</v>
      </c>
      <c r="H6" s="36">
        <f t="shared" si="1"/>
        <v>1719.15</v>
      </c>
      <c r="I6" s="36">
        <v>627</v>
      </c>
      <c r="J6" s="36">
        <v>601.12</v>
      </c>
      <c r="K6" s="36">
        <v>300.56</v>
      </c>
      <c r="L6" s="36">
        <v>151.52</v>
      </c>
      <c r="M6" s="36">
        <v>38.95</v>
      </c>
      <c r="N6" s="36">
        <v>0</v>
      </c>
      <c r="O6" s="36">
        <f t="shared" si="2"/>
        <v>2312.35</v>
      </c>
      <c r="P6" s="36">
        <v>0.005</v>
      </c>
      <c r="Q6" s="38">
        <f t="shared" si="3"/>
        <v>11.56175</v>
      </c>
      <c r="R6" s="38">
        <f t="shared" si="4"/>
        <v>34.68525</v>
      </c>
      <c r="S6" s="39">
        <f t="shared" si="5"/>
        <v>138.741</v>
      </c>
    </row>
    <row r="7" spans="1:19">
      <c r="A7" s="34">
        <v>3</v>
      </c>
      <c r="B7" s="35" t="s">
        <v>111</v>
      </c>
      <c r="C7" s="36">
        <f t="shared" si="0"/>
        <v>6101</v>
      </c>
      <c r="D7" s="36">
        <v>2370</v>
      </c>
      <c r="E7" s="36">
        <v>1680</v>
      </c>
      <c r="F7" s="36">
        <v>405</v>
      </c>
      <c r="G7" s="36">
        <v>1646</v>
      </c>
      <c r="H7" s="36">
        <f t="shared" si="1"/>
        <v>2486.37</v>
      </c>
      <c r="I7" s="36">
        <v>907</v>
      </c>
      <c r="J7" s="36">
        <v>883.12</v>
      </c>
      <c r="K7" s="36">
        <v>441.56</v>
      </c>
      <c r="L7" s="36">
        <v>198</v>
      </c>
      <c r="M7" s="36">
        <v>56.69</v>
      </c>
      <c r="N7" s="36">
        <v>0</v>
      </c>
      <c r="O7" s="36">
        <f t="shared" si="2"/>
        <v>3614.63</v>
      </c>
      <c r="P7" s="36">
        <v>0.01</v>
      </c>
      <c r="Q7" s="38">
        <f t="shared" si="3"/>
        <v>36.1463</v>
      </c>
      <c r="R7" s="38">
        <f t="shared" si="4"/>
        <v>108.4389</v>
      </c>
      <c r="S7" s="39">
        <f t="shared" si="5"/>
        <v>433.7556</v>
      </c>
    </row>
    <row r="8" spans="1:19">
      <c r="A8" s="34">
        <v>4</v>
      </c>
      <c r="B8" s="35" t="s">
        <v>112</v>
      </c>
      <c r="C8" s="36">
        <f t="shared" si="0"/>
        <v>6011</v>
      </c>
      <c r="D8" s="36">
        <v>2370</v>
      </c>
      <c r="E8" s="36">
        <v>1598</v>
      </c>
      <c r="F8" s="36">
        <v>397</v>
      </c>
      <c r="G8" s="36">
        <v>1646</v>
      </c>
      <c r="H8" s="36">
        <f t="shared" si="1"/>
        <v>2550.4</v>
      </c>
      <c r="I8" s="36">
        <v>879</v>
      </c>
      <c r="J8" s="36">
        <v>920.56</v>
      </c>
      <c r="K8" s="36">
        <v>460.28</v>
      </c>
      <c r="L8" s="36">
        <v>231.64</v>
      </c>
      <c r="M8" s="36">
        <v>58.92</v>
      </c>
      <c r="N8" s="36">
        <v>0</v>
      </c>
      <c r="O8" s="36">
        <f t="shared" si="2"/>
        <v>3460.6</v>
      </c>
      <c r="P8" s="36">
        <v>0.01</v>
      </c>
      <c r="Q8" s="38">
        <f t="shared" si="3"/>
        <v>34.606</v>
      </c>
      <c r="R8" s="38">
        <f t="shared" si="4"/>
        <v>103.818</v>
      </c>
      <c r="S8" s="39">
        <f t="shared" si="5"/>
        <v>415.272</v>
      </c>
    </row>
    <row r="9" spans="1:19">
      <c r="A9" s="34">
        <v>5</v>
      </c>
      <c r="B9" s="35" t="s">
        <v>113</v>
      </c>
      <c r="C9" s="36">
        <f t="shared" si="0"/>
        <v>5359</v>
      </c>
      <c r="D9" s="36">
        <v>2130</v>
      </c>
      <c r="E9" s="36">
        <v>1209</v>
      </c>
      <c r="F9" s="36">
        <v>334</v>
      </c>
      <c r="G9" s="36">
        <v>1686</v>
      </c>
      <c r="H9" s="36">
        <f t="shared" si="1"/>
        <v>2048.15</v>
      </c>
      <c r="I9" s="36">
        <v>763</v>
      </c>
      <c r="J9" s="36">
        <v>706.16</v>
      </c>
      <c r="K9" s="36">
        <v>353.08</v>
      </c>
      <c r="L9" s="36">
        <v>180.4</v>
      </c>
      <c r="M9" s="36">
        <v>45.51</v>
      </c>
      <c r="N9" s="36">
        <v>0</v>
      </c>
      <c r="O9" s="36">
        <f t="shared" si="2"/>
        <v>3310.85</v>
      </c>
      <c r="P9" s="36">
        <v>0.01</v>
      </c>
      <c r="Q9" s="38">
        <f t="shared" si="3"/>
        <v>33.1085</v>
      </c>
      <c r="R9" s="38">
        <f t="shared" si="4"/>
        <v>99.3255</v>
      </c>
      <c r="S9" s="39">
        <f t="shared" si="5"/>
        <v>397.302</v>
      </c>
    </row>
    <row r="10" spans="1:19">
      <c r="A10" s="34">
        <v>6</v>
      </c>
      <c r="B10" s="35" t="s">
        <v>114</v>
      </c>
      <c r="C10" s="36">
        <f t="shared" si="0"/>
        <v>8894</v>
      </c>
      <c r="D10" s="36">
        <v>3420</v>
      </c>
      <c r="E10" s="36">
        <v>3099</v>
      </c>
      <c r="F10" s="36">
        <v>652</v>
      </c>
      <c r="G10" s="36">
        <v>1723</v>
      </c>
      <c r="H10" s="36">
        <f t="shared" si="1"/>
        <v>3237.87</v>
      </c>
      <c r="I10" s="36">
        <v>1277</v>
      </c>
      <c r="J10" s="36">
        <v>1048.16</v>
      </c>
      <c r="K10" s="36">
        <v>524.08</v>
      </c>
      <c r="L10" s="36">
        <v>260.28</v>
      </c>
      <c r="M10" s="36">
        <v>66.89</v>
      </c>
      <c r="N10" s="36">
        <v>61.46</v>
      </c>
      <c r="O10" s="36">
        <f t="shared" si="2"/>
        <v>5656.13</v>
      </c>
      <c r="P10" s="36">
        <v>0.015</v>
      </c>
      <c r="Q10" s="38">
        <f t="shared" si="3"/>
        <v>84.84195</v>
      </c>
      <c r="R10" s="38">
        <f t="shared" si="4"/>
        <v>254.52585</v>
      </c>
      <c r="S10" s="39">
        <f t="shared" si="5"/>
        <v>1018.1034</v>
      </c>
    </row>
    <row r="11" spans="1:19">
      <c r="A11" s="34">
        <v>7</v>
      </c>
      <c r="B11" s="35" t="s">
        <v>116</v>
      </c>
      <c r="C11" s="36">
        <f t="shared" si="0"/>
        <v>5206</v>
      </c>
      <c r="D11" s="36">
        <v>2130</v>
      </c>
      <c r="E11" s="36">
        <v>1070</v>
      </c>
      <c r="F11" s="36">
        <v>320</v>
      </c>
      <c r="G11" s="36">
        <v>1686</v>
      </c>
      <c r="H11" s="36">
        <f t="shared" si="1"/>
        <v>2099.59</v>
      </c>
      <c r="I11" s="36">
        <v>771</v>
      </c>
      <c r="J11" s="36">
        <v>730.8</v>
      </c>
      <c r="K11" s="36">
        <v>365.4</v>
      </c>
      <c r="L11" s="36">
        <v>185.22</v>
      </c>
      <c r="M11" s="36">
        <v>47.17</v>
      </c>
      <c r="N11" s="36">
        <v>0</v>
      </c>
      <c r="O11" s="36">
        <f t="shared" si="2"/>
        <v>3106.41</v>
      </c>
      <c r="P11" s="36">
        <v>0.01</v>
      </c>
      <c r="Q11" s="38">
        <f t="shared" si="3"/>
        <v>31.0641</v>
      </c>
      <c r="R11" s="38">
        <f t="shared" si="4"/>
        <v>93.1923</v>
      </c>
      <c r="S11" s="39">
        <f t="shared" si="5"/>
        <v>372.7692</v>
      </c>
    </row>
    <row r="12" spans="1:19">
      <c r="A12" s="34">
        <v>8</v>
      </c>
      <c r="B12" s="35" t="s">
        <v>117</v>
      </c>
      <c r="C12" s="36">
        <f t="shared" si="0"/>
        <v>6992</v>
      </c>
      <c r="D12" s="36">
        <v>2740</v>
      </c>
      <c r="E12" s="36">
        <v>1950</v>
      </c>
      <c r="F12" s="36">
        <v>469</v>
      </c>
      <c r="G12" s="36">
        <v>1833</v>
      </c>
      <c r="H12" s="36">
        <f t="shared" si="1"/>
        <v>2615.25</v>
      </c>
      <c r="I12" s="36">
        <v>1032</v>
      </c>
      <c r="J12" s="36">
        <v>873.44</v>
      </c>
      <c r="K12" s="36">
        <v>436.72</v>
      </c>
      <c r="L12" s="36">
        <v>217.12</v>
      </c>
      <c r="M12" s="36">
        <v>55.97</v>
      </c>
      <c r="N12" s="36">
        <v>0</v>
      </c>
      <c r="O12" s="36">
        <f t="shared" si="2"/>
        <v>4376.75</v>
      </c>
      <c r="P12" s="36">
        <v>0.01</v>
      </c>
      <c r="Q12" s="38">
        <f t="shared" si="3"/>
        <v>43.7675</v>
      </c>
      <c r="R12" s="38">
        <f t="shared" si="4"/>
        <v>131.3025</v>
      </c>
      <c r="S12" s="39">
        <f t="shared" si="5"/>
        <v>525.21</v>
      </c>
    </row>
    <row r="13" spans="1:19">
      <c r="A13" s="34">
        <v>9</v>
      </c>
      <c r="B13" s="35" t="s">
        <v>118</v>
      </c>
      <c r="C13" s="36">
        <f t="shared" si="0"/>
        <v>4151.5</v>
      </c>
      <c r="D13" s="36">
        <v>1740</v>
      </c>
      <c r="E13" s="36">
        <v>822</v>
      </c>
      <c r="F13" s="36">
        <v>256.5</v>
      </c>
      <c r="G13" s="36">
        <v>1333</v>
      </c>
      <c r="H13" s="36">
        <f t="shared" si="1"/>
        <v>1816.24</v>
      </c>
      <c r="I13" s="36">
        <v>642</v>
      </c>
      <c r="J13" s="36">
        <v>646.48</v>
      </c>
      <c r="K13" s="36">
        <v>323.24</v>
      </c>
      <c r="L13" s="36">
        <v>162.74</v>
      </c>
      <c r="M13" s="36">
        <v>41.78</v>
      </c>
      <c r="N13" s="36">
        <v>0</v>
      </c>
      <c r="O13" s="36">
        <f t="shared" si="2"/>
        <v>2335.26</v>
      </c>
      <c r="P13" s="36">
        <v>0.005</v>
      </c>
      <c r="Q13" s="38">
        <f t="shared" si="3"/>
        <v>11.6763</v>
      </c>
      <c r="R13" s="38">
        <f t="shared" si="4"/>
        <v>35.0289</v>
      </c>
      <c r="S13" s="39">
        <f t="shared" si="5"/>
        <v>140.1156</v>
      </c>
    </row>
    <row r="14" spans="1:19">
      <c r="A14" s="34">
        <v>10</v>
      </c>
      <c r="B14" s="35" t="s">
        <v>119</v>
      </c>
      <c r="C14" s="36">
        <f t="shared" si="0"/>
        <v>6695</v>
      </c>
      <c r="D14" s="36">
        <v>2740</v>
      </c>
      <c r="E14" s="36">
        <v>1680</v>
      </c>
      <c r="F14" s="36">
        <v>442</v>
      </c>
      <c r="G14" s="36">
        <v>1833</v>
      </c>
      <c r="H14" s="36">
        <f t="shared" si="1"/>
        <v>2865.35</v>
      </c>
      <c r="I14" s="36">
        <v>969</v>
      </c>
      <c r="J14" s="36">
        <v>1043.6</v>
      </c>
      <c r="K14" s="36">
        <v>521.8</v>
      </c>
      <c r="L14" s="36">
        <v>264.34</v>
      </c>
      <c r="M14" s="36">
        <v>66.61</v>
      </c>
      <c r="N14" s="36">
        <v>0</v>
      </c>
      <c r="O14" s="36">
        <f t="shared" si="2"/>
        <v>3829.65</v>
      </c>
      <c r="P14" s="36">
        <v>0.01</v>
      </c>
      <c r="Q14" s="38">
        <f t="shared" si="3"/>
        <v>38.2965</v>
      </c>
      <c r="R14" s="38">
        <f t="shared" si="4"/>
        <v>114.8895</v>
      </c>
      <c r="S14" s="39">
        <f t="shared" si="5"/>
        <v>459.558</v>
      </c>
    </row>
    <row r="15" spans="1:19">
      <c r="A15" s="34">
        <v>11</v>
      </c>
      <c r="B15" s="35" t="s">
        <v>120</v>
      </c>
      <c r="C15" s="36">
        <f t="shared" si="0"/>
        <v>7604</v>
      </c>
      <c r="D15" s="36">
        <v>2950</v>
      </c>
      <c r="E15" s="36">
        <v>2337</v>
      </c>
      <c r="F15" s="36">
        <v>529</v>
      </c>
      <c r="G15" s="36">
        <v>1788</v>
      </c>
      <c r="H15" s="36">
        <f t="shared" si="1"/>
        <v>2858.54</v>
      </c>
      <c r="I15" s="36">
        <v>1112</v>
      </c>
      <c r="J15" s="36">
        <v>946.08</v>
      </c>
      <c r="K15" s="36">
        <v>473.04</v>
      </c>
      <c r="L15" s="36">
        <v>235.38</v>
      </c>
      <c r="M15" s="36">
        <v>60.51</v>
      </c>
      <c r="N15" s="36">
        <v>31.53</v>
      </c>
      <c r="O15" s="36">
        <f t="shared" si="2"/>
        <v>4745.46</v>
      </c>
      <c r="P15" s="36">
        <v>0.01</v>
      </c>
      <c r="Q15" s="38">
        <f t="shared" si="3"/>
        <v>47.4546</v>
      </c>
      <c r="R15" s="38">
        <f t="shared" si="4"/>
        <v>142.3638</v>
      </c>
      <c r="S15" s="39">
        <f t="shared" si="5"/>
        <v>569.4552</v>
      </c>
    </row>
    <row r="16" spans="1:19">
      <c r="A16" s="34">
        <v>12</v>
      </c>
      <c r="B16" s="35" t="s">
        <v>121</v>
      </c>
      <c r="C16" s="36">
        <f t="shared" si="0"/>
        <v>4895.5</v>
      </c>
      <c r="D16" s="36">
        <v>1940</v>
      </c>
      <c r="E16" s="36">
        <v>941</v>
      </c>
      <c r="F16" s="36">
        <v>288.5</v>
      </c>
      <c r="G16" s="36">
        <v>1726</v>
      </c>
      <c r="H16" s="36">
        <f t="shared" si="1"/>
        <v>1784.9</v>
      </c>
      <c r="I16" s="36">
        <v>657</v>
      </c>
      <c r="J16" s="36">
        <v>618.88</v>
      </c>
      <c r="K16" s="36">
        <v>309.44</v>
      </c>
      <c r="L16" s="36">
        <v>159.52</v>
      </c>
      <c r="M16" s="36">
        <v>40.06</v>
      </c>
      <c r="N16" s="36">
        <v>0</v>
      </c>
      <c r="O16" s="36">
        <f t="shared" si="2"/>
        <v>3110.6</v>
      </c>
      <c r="P16" s="36">
        <v>0.01</v>
      </c>
      <c r="Q16" s="38">
        <f t="shared" si="3"/>
        <v>31.106</v>
      </c>
      <c r="R16" s="38">
        <f t="shared" si="4"/>
        <v>93.318</v>
      </c>
      <c r="S16" s="39">
        <f t="shared" si="5"/>
        <v>373.272</v>
      </c>
    </row>
    <row r="17" spans="1:19">
      <c r="A17" s="34">
        <v>13</v>
      </c>
      <c r="B17" s="35" t="s">
        <v>123</v>
      </c>
      <c r="C17" s="36">
        <f t="shared" si="0"/>
        <v>7604</v>
      </c>
      <c r="D17" s="36">
        <v>2950</v>
      </c>
      <c r="E17" s="36">
        <v>2337</v>
      </c>
      <c r="F17" s="36">
        <v>529</v>
      </c>
      <c r="G17" s="36">
        <v>1788</v>
      </c>
      <c r="H17" s="36">
        <f t="shared" si="1"/>
        <v>3141.48</v>
      </c>
      <c r="I17" s="36">
        <v>1104</v>
      </c>
      <c r="J17" s="36">
        <v>1078.16</v>
      </c>
      <c r="K17" s="36">
        <v>539.08</v>
      </c>
      <c r="L17" s="36">
        <v>269.64</v>
      </c>
      <c r="M17" s="36">
        <v>68.76</v>
      </c>
      <c r="N17" s="36">
        <v>81.84</v>
      </c>
      <c r="O17" s="36">
        <f t="shared" si="2"/>
        <v>4462.52</v>
      </c>
      <c r="P17" s="36">
        <v>0.01</v>
      </c>
      <c r="Q17" s="38">
        <f t="shared" si="3"/>
        <v>44.6252</v>
      </c>
      <c r="R17" s="38">
        <f t="shared" si="4"/>
        <v>133.8756</v>
      </c>
      <c r="S17" s="39">
        <f t="shared" si="5"/>
        <v>535.5024</v>
      </c>
    </row>
    <row r="18" spans="1:19">
      <c r="A18" s="34">
        <v>14</v>
      </c>
      <c r="B18" s="35" t="s">
        <v>124</v>
      </c>
      <c r="C18" s="36">
        <f t="shared" si="0"/>
        <v>8195.5</v>
      </c>
      <c r="D18" s="36">
        <v>2950</v>
      </c>
      <c r="E18" s="36">
        <v>2875</v>
      </c>
      <c r="F18" s="36">
        <v>582.5</v>
      </c>
      <c r="G18" s="36">
        <v>1788</v>
      </c>
      <c r="H18" s="36">
        <f t="shared" si="1"/>
        <v>2986.03</v>
      </c>
      <c r="I18" s="36">
        <v>1171</v>
      </c>
      <c r="J18" s="36">
        <v>975.04</v>
      </c>
      <c r="K18" s="36">
        <v>487.52</v>
      </c>
      <c r="L18" s="36">
        <v>244.42</v>
      </c>
      <c r="M18" s="36">
        <v>62.32</v>
      </c>
      <c r="N18" s="36">
        <v>45.73</v>
      </c>
      <c r="O18" s="36">
        <f t="shared" si="2"/>
        <v>5209.47</v>
      </c>
      <c r="P18" s="36">
        <v>0.015</v>
      </c>
      <c r="Q18" s="38">
        <f t="shared" si="3"/>
        <v>78.14205</v>
      </c>
      <c r="R18" s="38">
        <f t="shared" si="4"/>
        <v>234.42615</v>
      </c>
      <c r="S18" s="39">
        <f t="shared" si="5"/>
        <v>937.7046</v>
      </c>
    </row>
    <row r="19" spans="1:19">
      <c r="A19" s="34">
        <v>15</v>
      </c>
      <c r="B19" s="35" t="s">
        <v>125</v>
      </c>
      <c r="C19" s="36">
        <f t="shared" si="0"/>
        <v>5830.5</v>
      </c>
      <c r="D19" s="36">
        <v>2370</v>
      </c>
      <c r="E19" s="36">
        <v>1434</v>
      </c>
      <c r="F19" s="36">
        <v>380.5</v>
      </c>
      <c r="G19" s="36">
        <v>1646</v>
      </c>
      <c r="H19" s="36">
        <f t="shared" si="1"/>
        <v>2201.3</v>
      </c>
      <c r="I19" s="36">
        <v>849</v>
      </c>
      <c r="J19" s="36">
        <v>743.68</v>
      </c>
      <c r="K19" s="36">
        <v>371.84</v>
      </c>
      <c r="L19" s="36">
        <v>188.92</v>
      </c>
      <c r="M19" s="36">
        <v>47.86</v>
      </c>
      <c r="N19" s="36">
        <v>0</v>
      </c>
      <c r="O19" s="36">
        <f t="shared" si="2"/>
        <v>3629.2</v>
      </c>
      <c r="P19" s="36">
        <v>0.01</v>
      </c>
      <c r="Q19" s="38">
        <f t="shared" si="3"/>
        <v>36.292</v>
      </c>
      <c r="R19" s="38">
        <f t="shared" si="4"/>
        <v>108.876</v>
      </c>
      <c r="S19" s="39">
        <f t="shared" si="5"/>
        <v>435.504</v>
      </c>
    </row>
    <row r="20" spans="1:19">
      <c r="A20" s="34">
        <v>16</v>
      </c>
      <c r="B20" s="35" t="s">
        <v>126</v>
      </c>
      <c r="C20" s="36">
        <f t="shared" si="0"/>
        <v>6695</v>
      </c>
      <c r="D20" s="36">
        <v>2740</v>
      </c>
      <c r="E20" s="36">
        <v>1680</v>
      </c>
      <c r="F20" s="36">
        <v>442</v>
      </c>
      <c r="G20" s="36">
        <v>1833</v>
      </c>
      <c r="H20" s="36">
        <f t="shared" si="1"/>
        <v>2388.38</v>
      </c>
      <c r="I20" s="36">
        <v>905</v>
      </c>
      <c r="J20" s="36">
        <v>815.92</v>
      </c>
      <c r="K20" s="36">
        <v>407.96</v>
      </c>
      <c r="L20" s="36">
        <v>207.12</v>
      </c>
      <c r="M20" s="36">
        <v>52.38</v>
      </c>
      <c r="N20" s="36">
        <v>0</v>
      </c>
      <c r="O20" s="36">
        <f t="shared" si="2"/>
        <v>4306.62</v>
      </c>
      <c r="P20" s="36">
        <v>0.01</v>
      </c>
      <c r="Q20" s="38">
        <f t="shared" si="3"/>
        <v>43.0662</v>
      </c>
      <c r="R20" s="38">
        <f t="shared" si="4"/>
        <v>129.1986</v>
      </c>
      <c r="S20" s="39">
        <f t="shared" si="5"/>
        <v>516.7944</v>
      </c>
    </row>
    <row r="21" spans="1:19">
      <c r="A21" s="34">
        <v>17</v>
      </c>
      <c r="B21" s="35" t="s">
        <v>127</v>
      </c>
      <c r="C21" s="36">
        <f t="shared" si="0"/>
        <v>5921</v>
      </c>
      <c r="D21" s="36">
        <v>2370</v>
      </c>
      <c r="E21" s="36">
        <v>1516</v>
      </c>
      <c r="F21" s="36">
        <v>389</v>
      </c>
      <c r="G21" s="36">
        <v>1646</v>
      </c>
      <c r="H21" s="36">
        <f t="shared" si="1"/>
        <v>2255.63</v>
      </c>
      <c r="I21" s="36">
        <v>838</v>
      </c>
      <c r="J21" s="36">
        <v>779.36</v>
      </c>
      <c r="K21" s="36">
        <v>389.68</v>
      </c>
      <c r="L21" s="36">
        <v>198.38</v>
      </c>
      <c r="M21" s="36">
        <v>50.21</v>
      </c>
      <c r="N21" s="36">
        <v>0</v>
      </c>
      <c r="O21" s="36">
        <f t="shared" si="2"/>
        <v>3665.37</v>
      </c>
      <c r="P21" s="36">
        <v>0.01</v>
      </c>
      <c r="Q21" s="38">
        <f t="shared" si="3"/>
        <v>36.6537</v>
      </c>
      <c r="R21" s="38">
        <f t="shared" si="4"/>
        <v>109.9611</v>
      </c>
      <c r="S21" s="39">
        <f t="shared" si="5"/>
        <v>439.8444</v>
      </c>
    </row>
    <row r="22" spans="1:19">
      <c r="A22" s="34">
        <v>18</v>
      </c>
      <c r="B22" s="35" t="s">
        <v>128</v>
      </c>
      <c r="C22" s="36">
        <f t="shared" si="0"/>
        <v>4895.5</v>
      </c>
      <c r="D22" s="36">
        <v>1940</v>
      </c>
      <c r="E22" s="36">
        <v>941</v>
      </c>
      <c r="F22" s="36">
        <v>288.5</v>
      </c>
      <c r="G22" s="36">
        <v>1726</v>
      </c>
      <c r="H22" s="36">
        <f t="shared" si="1"/>
        <v>1790.99</v>
      </c>
      <c r="I22" s="36">
        <v>657</v>
      </c>
      <c r="J22" s="36">
        <v>622.24</v>
      </c>
      <c r="K22" s="36">
        <v>311.12</v>
      </c>
      <c r="L22" s="36">
        <v>160.36</v>
      </c>
      <c r="M22" s="36">
        <v>40.27</v>
      </c>
      <c r="N22" s="36">
        <v>0</v>
      </c>
      <c r="O22" s="36">
        <f t="shared" si="2"/>
        <v>3104.51</v>
      </c>
      <c r="P22" s="36">
        <v>0.01</v>
      </c>
      <c r="Q22" s="38">
        <f t="shared" si="3"/>
        <v>31.0451</v>
      </c>
      <c r="R22" s="38">
        <f t="shared" si="4"/>
        <v>93.1353</v>
      </c>
      <c r="S22" s="39">
        <f t="shared" si="5"/>
        <v>372.5412</v>
      </c>
    </row>
    <row r="23" spans="1:19">
      <c r="A23" s="34">
        <v>19</v>
      </c>
      <c r="B23" s="35" t="s">
        <v>129</v>
      </c>
      <c r="C23" s="36">
        <f t="shared" si="0"/>
        <v>6605</v>
      </c>
      <c r="D23" s="36">
        <v>2740</v>
      </c>
      <c r="E23" s="36">
        <v>1598</v>
      </c>
      <c r="F23" s="36">
        <v>434</v>
      </c>
      <c r="G23" s="36">
        <v>1833</v>
      </c>
      <c r="H23" s="36">
        <f t="shared" si="1"/>
        <v>2603.8</v>
      </c>
      <c r="I23" s="36">
        <v>893</v>
      </c>
      <c r="J23" s="36">
        <v>929.12</v>
      </c>
      <c r="K23" s="36">
        <v>464.56</v>
      </c>
      <c r="L23" s="36">
        <v>235.68</v>
      </c>
      <c r="M23" s="36">
        <v>59.45</v>
      </c>
      <c r="N23" s="36">
        <v>21.99</v>
      </c>
      <c r="O23" s="36">
        <f t="shared" si="2"/>
        <v>4001.2</v>
      </c>
      <c r="P23" s="36">
        <v>0.01</v>
      </c>
      <c r="Q23" s="38">
        <f t="shared" si="3"/>
        <v>40.012</v>
      </c>
      <c r="R23" s="38">
        <f t="shared" si="4"/>
        <v>120.036</v>
      </c>
      <c r="S23" s="39">
        <f t="shared" si="5"/>
        <v>480.144</v>
      </c>
    </row>
    <row r="24" spans="1:19">
      <c r="A24" s="34">
        <v>20</v>
      </c>
      <c r="B24" s="35" t="s">
        <v>130</v>
      </c>
      <c r="C24" s="36">
        <f t="shared" si="0"/>
        <v>5206</v>
      </c>
      <c r="D24" s="36">
        <v>2130</v>
      </c>
      <c r="E24" s="36">
        <v>1070</v>
      </c>
      <c r="F24" s="36">
        <v>320</v>
      </c>
      <c r="G24" s="36">
        <v>1686</v>
      </c>
      <c r="H24" s="36">
        <f t="shared" si="1"/>
        <v>2284.62</v>
      </c>
      <c r="I24" s="36">
        <v>791</v>
      </c>
      <c r="J24" s="36">
        <v>823.28</v>
      </c>
      <c r="K24" s="36">
        <v>411.64</v>
      </c>
      <c r="L24" s="36">
        <v>205.86</v>
      </c>
      <c r="M24" s="36">
        <v>52.84</v>
      </c>
      <c r="N24" s="36">
        <v>0</v>
      </c>
      <c r="O24" s="36">
        <f t="shared" si="2"/>
        <v>2921.38</v>
      </c>
      <c r="P24" s="36">
        <v>0.005</v>
      </c>
      <c r="Q24" s="38">
        <f t="shared" si="3"/>
        <v>14.6069</v>
      </c>
      <c r="R24" s="38">
        <f t="shared" si="4"/>
        <v>43.8207</v>
      </c>
      <c r="S24" s="39">
        <f t="shared" si="5"/>
        <v>175.2828</v>
      </c>
    </row>
    <row r="25" spans="1:19">
      <c r="A25" s="34">
        <v>21</v>
      </c>
      <c r="B25" s="35" t="s">
        <v>131</v>
      </c>
      <c r="C25" s="36">
        <f t="shared" si="0"/>
        <v>5440.5</v>
      </c>
      <c r="D25" s="36">
        <v>2130</v>
      </c>
      <c r="E25" s="36">
        <v>1283</v>
      </c>
      <c r="F25" s="36">
        <v>341.5</v>
      </c>
      <c r="G25" s="36">
        <v>1686</v>
      </c>
      <c r="H25" s="36">
        <f t="shared" si="1"/>
        <v>2604.91</v>
      </c>
      <c r="I25" s="36">
        <v>819</v>
      </c>
      <c r="J25" s="36">
        <v>984.56</v>
      </c>
      <c r="K25" s="36">
        <v>492.28</v>
      </c>
      <c r="L25" s="36">
        <v>246.16</v>
      </c>
      <c r="M25" s="36">
        <v>62.91</v>
      </c>
      <c r="N25" s="36">
        <v>0</v>
      </c>
      <c r="O25" s="36">
        <f t="shared" si="2"/>
        <v>2835.59</v>
      </c>
      <c r="P25" s="36">
        <v>0.005</v>
      </c>
      <c r="Q25" s="38">
        <f t="shared" si="3"/>
        <v>14.17795</v>
      </c>
      <c r="R25" s="38">
        <f t="shared" si="4"/>
        <v>42.53385</v>
      </c>
      <c r="S25" s="39">
        <f t="shared" si="5"/>
        <v>170.1354</v>
      </c>
    </row>
    <row r="26" spans="1:19">
      <c r="A26" s="34">
        <v>22</v>
      </c>
      <c r="B26" s="35" t="s">
        <v>132</v>
      </c>
      <c r="C26" s="36">
        <f t="shared" si="0"/>
        <v>7386</v>
      </c>
      <c r="D26" s="36">
        <v>2950</v>
      </c>
      <c r="E26" s="36">
        <v>2139</v>
      </c>
      <c r="F26" s="36">
        <v>509</v>
      </c>
      <c r="G26" s="36">
        <v>1788</v>
      </c>
      <c r="H26" s="36">
        <f t="shared" si="1"/>
        <v>2696.75</v>
      </c>
      <c r="I26" s="36">
        <v>1086</v>
      </c>
      <c r="J26" s="36">
        <v>888.56</v>
      </c>
      <c r="K26" s="36">
        <v>444.28</v>
      </c>
      <c r="L26" s="36">
        <v>221</v>
      </c>
      <c r="M26" s="36">
        <v>56.91</v>
      </c>
      <c r="N26" s="36">
        <v>0</v>
      </c>
      <c r="O26" s="36">
        <f t="shared" si="2"/>
        <v>4689.25</v>
      </c>
      <c r="P26" s="36">
        <v>0.01</v>
      </c>
      <c r="Q26" s="38">
        <f t="shared" si="3"/>
        <v>46.8925</v>
      </c>
      <c r="R26" s="38">
        <f t="shared" si="4"/>
        <v>140.6775</v>
      </c>
      <c r="S26" s="39">
        <f t="shared" si="5"/>
        <v>562.71</v>
      </c>
    </row>
    <row r="27" spans="1:19">
      <c r="A27" s="34">
        <v>23</v>
      </c>
      <c r="B27" s="35" t="s">
        <v>133</v>
      </c>
      <c r="C27" s="36">
        <f t="shared" si="0"/>
        <v>7277</v>
      </c>
      <c r="D27" s="36">
        <v>2950</v>
      </c>
      <c r="E27" s="36">
        <v>2040</v>
      </c>
      <c r="F27" s="36">
        <v>499</v>
      </c>
      <c r="G27" s="36">
        <v>1788</v>
      </c>
      <c r="H27" s="36">
        <f t="shared" si="1"/>
        <v>2949.65</v>
      </c>
      <c r="I27" s="36">
        <v>1044</v>
      </c>
      <c r="J27" s="36">
        <v>1041.04</v>
      </c>
      <c r="K27" s="36">
        <v>520.52</v>
      </c>
      <c r="L27" s="36">
        <v>259.04</v>
      </c>
      <c r="M27" s="36">
        <v>66.45</v>
      </c>
      <c r="N27" s="36">
        <v>18.6</v>
      </c>
      <c r="O27" s="36">
        <f t="shared" si="2"/>
        <v>4327.35</v>
      </c>
      <c r="P27" s="36">
        <v>0.01</v>
      </c>
      <c r="Q27" s="38">
        <f t="shared" si="3"/>
        <v>43.2735</v>
      </c>
      <c r="R27" s="38">
        <f t="shared" si="4"/>
        <v>129.8205</v>
      </c>
      <c r="S27" s="39">
        <f t="shared" si="5"/>
        <v>519.282</v>
      </c>
    </row>
    <row r="28" spans="1:19">
      <c r="A28" s="34">
        <v>24</v>
      </c>
      <c r="B28" s="35" t="s">
        <v>134</v>
      </c>
      <c r="C28" s="36">
        <f t="shared" si="0"/>
        <v>4151.5</v>
      </c>
      <c r="D28" s="36">
        <v>1740</v>
      </c>
      <c r="E28" s="36">
        <v>822</v>
      </c>
      <c r="F28" s="36">
        <v>256.5</v>
      </c>
      <c r="G28" s="36">
        <v>1333</v>
      </c>
      <c r="H28" s="36">
        <f t="shared" si="1"/>
        <v>1812.89</v>
      </c>
      <c r="I28" s="36">
        <v>642</v>
      </c>
      <c r="J28" s="36">
        <v>644.64</v>
      </c>
      <c r="K28" s="36">
        <v>322.32</v>
      </c>
      <c r="L28" s="36">
        <v>162.26</v>
      </c>
      <c r="M28" s="36">
        <v>41.67</v>
      </c>
      <c r="N28" s="36">
        <v>0</v>
      </c>
      <c r="O28" s="36">
        <f t="shared" si="2"/>
        <v>2338.61</v>
      </c>
      <c r="P28" s="36">
        <v>0.005</v>
      </c>
      <c r="Q28" s="38">
        <f t="shared" si="3"/>
        <v>11.69305</v>
      </c>
      <c r="R28" s="38">
        <f t="shared" si="4"/>
        <v>35.07915</v>
      </c>
      <c r="S28" s="39">
        <f t="shared" si="5"/>
        <v>140.3166</v>
      </c>
    </row>
    <row r="29" spans="1:19">
      <c r="A29" s="34">
        <v>25</v>
      </c>
      <c r="B29" s="35" t="s">
        <v>135</v>
      </c>
      <c r="C29" s="36">
        <f t="shared" si="0"/>
        <v>7386</v>
      </c>
      <c r="D29" s="36">
        <v>2950</v>
      </c>
      <c r="E29" s="36">
        <v>2139</v>
      </c>
      <c r="F29" s="36">
        <v>509</v>
      </c>
      <c r="G29" s="36">
        <v>1788</v>
      </c>
      <c r="H29" s="36">
        <f t="shared" si="1"/>
        <v>3010.46</v>
      </c>
      <c r="I29" s="36">
        <v>1056</v>
      </c>
      <c r="J29" s="36">
        <v>1077.04</v>
      </c>
      <c r="K29" s="36">
        <v>538.52</v>
      </c>
      <c r="L29" s="36">
        <v>270.2</v>
      </c>
      <c r="M29" s="36">
        <v>68.7</v>
      </c>
      <c r="N29" s="36">
        <v>0</v>
      </c>
      <c r="O29" s="36">
        <f t="shared" si="2"/>
        <v>4375.54</v>
      </c>
      <c r="P29" s="36">
        <v>0.01</v>
      </c>
      <c r="Q29" s="38">
        <f t="shared" si="3"/>
        <v>43.7554</v>
      </c>
      <c r="R29" s="38">
        <f t="shared" si="4"/>
        <v>131.2662</v>
      </c>
      <c r="S29" s="39">
        <f t="shared" si="5"/>
        <v>525.0648</v>
      </c>
    </row>
    <row r="30" spans="1:19">
      <c r="A30" s="34">
        <v>26</v>
      </c>
      <c r="B30" s="35" t="s">
        <v>136</v>
      </c>
      <c r="C30" s="36">
        <f t="shared" si="0"/>
        <v>7200</v>
      </c>
      <c r="D30" s="36">
        <v>2740</v>
      </c>
      <c r="E30" s="36">
        <v>2139</v>
      </c>
      <c r="F30" s="36">
        <v>488</v>
      </c>
      <c r="G30" s="36">
        <v>1833</v>
      </c>
      <c r="H30" s="36">
        <f t="shared" si="1"/>
        <v>2894.11</v>
      </c>
      <c r="I30" s="36">
        <v>1056</v>
      </c>
      <c r="J30" s="36">
        <v>1014</v>
      </c>
      <c r="K30" s="36">
        <v>507</v>
      </c>
      <c r="L30" s="36">
        <v>252.36</v>
      </c>
      <c r="M30" s="36">
        <v>64.75</v>
      </c>
      <c r="N30" s="36">
        <v>0</v>
      </c>
      <c r="O30" s="36">
        <f t="shared" si="2"/>
        <v>4305.89</v>
      </c>
      <c r="P30" s="36">
        <v>0.01</v>
      </c>
      <c r="Q30" s="38">
        <f t="shared" si="3"/>
        <v>43.0589</v>
      </c>
      <c r="R30" s="38">
        <f t="shared" si="4"/>
        <v>129.1767</v>
      </c>
      <c r="S30" s="39">
        <f t="shared" si="5"/>
        <v>516.7068</v>
      </c>
    </row>
    <row r="31" spans="1:19">
      <c r="A31" s="34">
        <v>27</v>
      </c>
      <c r="B31" s="35" t="s">
        <v>137</v>
      </c>
      <c r="C31" s="36">
        <f t="shared" si="0"/>
        <v>4963.5</v>
      </c>
      <c r="D31" s="36">
        <v>1940</v>
      </c>
      <c r="E31" s="36">
        <v>1003</v>
      </c>
      <c r="F31" s="36">
        <v>294.5</v>
      </c>
      <c r="G31" s="36">
        <v>1726</v>
      </c>
      <c r="H31" s="36">
        <f t="shared" si="1"/>
        <v>3179.37</v>
      </c>
      <c r="I31" s="36">
        <v>668</v>
      </c>
      <c r="J31" s="36">
        <v>1381.84</v>
      </c>
      <c r="K31" s="36">
        <v>690.92</v>
      </c>
      <c r="L31" s="36">
        <v>350.74</v>
      </c>
      <c r="M31" s="36">
        <v>87.87</v>
      </c>
      <c r="N31" s="36">
        <v>0</v>
      </c>
      <c r="O31" s="36">
        <f t="shared" si="2"/>
        <v>1784.13</v>
      </c>
      <c r="P31" s="36">
        <v>0.005</v>
      </c>
      <c r="Q31" s="38">
        <f t="shared" si="3"/>
        <v>8.92065</v>
      </c>
      <c r="R31" s="38">
        <f t="shared" si="4"/>
        <v>26.76195</v>
      </c>
      <c r="S31" s="39">
        <f t="shared" si="5"/>
        <v>107.0478</v>
      </c>
    </row>
    <row r="32" spans="1:19">
      <c r="A32" s="34">
        <v>28</v>
      </c>
      <c r="B32" s="35" t="s">
        <v>138</v>
      </c>
      <c r="C32" s="36">
        <f t="shared" si="0"/>
        <v>8284.5</v>
      </c>
      <c r="D32" s="36">
        <v>3420</v>
      </c>
      <c r="E32" s="36">
        <v>2545</v>
      </c>
      <c r="F32" s="36">
        <v>596.5</v>
      </c>
      <c r="G32" s="36">
        <v>1723</v>
      </c>
      <c r="H32" s="36">
        <f t="shared" si="1"/>
        <v>2892.36</v>
      </c>
      <c r="I32" s="36">
        <v>1141</v>
      </c>
      <c r="J32" s="36">
        <v>966.4</v>
      </c>
      <c r="K32" s="36">
        <v>483.2</v>
      </c>
      <c r="L32" s="36">
        <v>239.98</v>
      </c>
      <c r="M32" s="36">
        <v>61.78</v>
      </c>
      <c r="N32" s="36">
        <v>0</v>
      </c>
      <c r="O32" s="36">
        <f t="shared" si="2"/>
        <v>5392.14</v>
      </c>
      <c r="P32" s="36">
        <v>0.015</v>
      </c>
      <c r="Q32" s="38">
        <f t="shared" si="3"/>
        <v>80.8821</v>
      </c>
      <c r="R32" s="38">
        <f t="shared" si="4"/>
        <v>242.6463</v>
      </c>
      <c r="S32" s="39">
        <f t="shared" si="5"/>
        <v>970.5852</v>
      </c>
    </row>
    <row r="33" spans="1:19">
      <c r="A33" s="34">
        <v>29</v>
      </c>
      <c r="B33" s="35" t="s">
        <v>141</v>
      </c>
      <c r="C33" s="36">
        <f t="shared" si="0"/>
        <v>4963.5</v>
      </c>
      <c r="D33" s="36">
        <v>1940</v>
      </c>
      <c r="E33" s="36">
        <v>1003</v>
      </c>
      <c r="F33" s="36">
        <v>294.5</v>
      </c>
      <c r="G33" s="36">
        <v>1726</v>
      </c>
      <c r="H33" s="36">
        <f t="shared" si="1"/>
        <v>1974.88</v>
      </c>
      <c r="I33" s="36">
        <v>665</v>
      </c>
      <c r="J33" s="36">
        <v>719.28</v>
      </c>
      <c r="K33" s="36">
        <v>359.64</v>
      </c>
      <c r="L33" s="36">
        <v>184.62</v>
      </c>
      <c r="M33" s="36">
        <v>46.34</v>
      </c>
      <c r="N33" s="36">
        <v>0</v>
      </c>
      <c r="O33" s="36">
        <f t="shared" si="2"/>
        <v>2988.62</v>
      </c>
      <c r="P33" s="36">
        <v>0.005</v>
      </c>
      <c r="Q33" s="38">
        <f t="shared" si="3"/>
        <v>14.9431</v>
      </c>
      <c r="R33" s="38">
        <f t="shared" si="4"/>
        <v>44.8293</v>
      </c>
      <c r="S33" s="39">
        <f t="shared" si="5"/>
        <v>179.3172</v>
      </c>
    </row>
    <row r="34" spans="1:19">
      <c r="A34" s="34">
        <v>30</v>
      </c>
      <c r="B34" s="35" t="s">
        <v>142</v>
      </c>
      <c r="C34" s="36">
        <f t="shared" si="0"/>
        <v>4031.5</v>
      </c>
      <c r="D34" s="36">
        <v>1740</v>
      </c>
      <c r="E34" s="36">
        <v>713</v>
      </c>
      <c r="F34" s="36">
        <v>245.5</v>
      </c>
      <c r="G34" s="36">
        <v>1333</v>
      </c>
      <c r="H34" s="36">
        <f t="shared" si="1"/>
        <v>1857.89</v>
      </c>
      <c r="I34" s="36">
        <v>630</v>
      </c>
      <c r="J34" s="36">
        <v>675.68</v>
      </c>
      <c r="K34" s="36">
        <v>337.84</v>
      </c>
      <c r="L34" s="36">
        <v>170.64</v>
      </c>
      <c r="M34" s="36">
        <v>43.73</v>
      </c>
      <c r="N34" s="36">
        <v>0</v>
      </c>
      <c r="O34" s="36">
        <f t="shared" si="2"/>
        <v>2173.61</v>
      </c>
      <c r="P34" s="36">
        <v>0.005</v>
      </c>
      <c r="Q34" s="38">
        <f t="shared" si="3"/>
        <v>10.86805</v>
      </c>
      <c r="R34" s="38">
        <f t="shared" si="4"/>
        <v>32.60415</v>
      </c>
      <c r="S34" s="39">
        <f t="shared" si="5"/>
        <v>130.4166</v>
      </c>
    </row>
    <row r="35" spans="1:19">
      <c r="A35" s="34">
        <v>31</v>
      </c>
      <c r="B35" s="35" t="s">
        <v>143</v>
      </c>
      <c r="C35" s="36">
        <f t="shared" si="0"/>
        <v>3945.5</v>
      </c>
      <c r="D35" s="36">
        <v>1720</v>
      </c>
      <c r="E35" s="36">
        <v>614</v>
      </c>
      <c r="F35" s="36">
        <v>233.5</v>
      </c>
      <c r="G35" s="36">
        <v>1378</v>
      </c>
      <c r="H35" s="36">
        <f t="shared" si="1"/>
        <v>1323.57</v>
      </c>
      <c r="I35" s="36">
        <v>545</v>
      </c>
      <c r="J35" s="36">
        <v>421.52</v>
      </c>
      <c r="K35" s="36">
        <v>210.76</v>
      </c>
      <c r="L35" s="36">
        <v>119.5</v>
      </c>
      <c r="M35" s="36">
        <v>26.79</v>
      </c>
      <c r="N35" s="36">
        <v>0</v>
      </c>
      <c r="O35" s="36">
        <f t="shared" si="2"/>
        <v>2621.93</v>
      </c>
      <c r="P35" s="36">
        <v>0.005</v>
      </c>
      <c r="Q35" s="38">
        <f t="shared" si="3"/>
        <v>13.10965</v>
      </c>
      <c r="R35" s="38">
        <f t="shared" si="4"/>
        <v>39.32895</v>
      </c>
      <c r="S35" s="39">
        <f t="shared" si="5"/>
        <v>157.3158</v>
      </c>
    </row>
    <row r="36" spans="1:19">
      <c r="A36" s="34">
        <v>32</v>
      </c>
      <c r="B36" s="35" t="s">
        <v>144</v>
      </c>
      <c r="C36" s="36">
        <f t="shared" si="0"/>
        <v>5359</v>
      </c>
      <c r="D36" s="36">
        <v>2130</v>
      </c>
      <c r="E36" s="36">
        <v>1209</v>
      </c>
      <c r="F36" s="36">
        <v>334</v>
      </c>
      <c r="G36" s="36">
        <v>1686</v>
      </c>
      <c r="H36" s="36">
        <f t="shared" si="1"/>
        <v>2019.59</v>
      </c>
      <c r="I36" s="36">
        <v>763</v>
      </c>
      <c r="J36" s="36">
        <v>690.4</v>
      </c>
      <c r="K36" s="36">
        <v>345.2</v>
      </c>
      <c r="L36" s="36">
        <v>176.46</v>
      </c>
      <c r="M36" s="36">
        <v>44.53</v>
      </c>
      <c r="N36" s="36">
        <v>0</v>
      </c>
      <c r="O36" s="36">
        <f t="shared" si="2"/>
        <v>3339.41</v>
      </c>
      <c r="P36" s="36">
        <v>0.01</v>
      </c>
      <c r="Q36" s="38">
        <f t="shared" si="3"/>
        <v>33.3941</v>
      </c>
      <c r="R36" s="38">
        <f t="shared" si="4"/>
        <v>100.1823</v>
      </c>
      <c r="S36" s="39">
        <f t="shared" si="5"/>
        <v>400.7292</v>
      </c>
    </row>
    <row r="37" spans="1:19">
      <c r="A37" s="34">
        <v>33</v>
      </c>
      <c r="B37" s="35" t="s">
        <v>145</v>
      </c>
      <c r="C37" s="36">
        <f t="shared" si="0"/>
        <v>4151.5</v>
      </c>
      <c r="D37" s="36">
        <v>1740</v>
      </c>
      <c r="E37" s="36">
        <v>822</v>
      </c>
      <c r="F37" s="36">
        <v>256.5</v>
      </c>
      <c r="G37" s="36">
        <v>1333</v>
      </c>
      <c r="H37" s="36">
        <f t="shared" si="1"/>
        <v>2023.59</v>
      </c>
      <c r="I37" s="36">
        <v>642</v>
      </c>
      <c r="J37" s="36">
        <v>760.88</v>
      </c>
      <c r="K37" s="36">
        <v>380.44</v>
      </c>
      <c r="L37" s="36">
        <v>191.34</v>
      </c>
      <c r="M37" s="36">
        <v>48.93</v>
      </c>
      <c r="N37" s="36">
        <v>0</v>
      </c>
      <c r="O37" s="36">
        <f t="shared" si="2"/>
        <v>2127.91</v>
      </c>
      <c r="P37" s="36">
        <v>0.005</v>
      </c>
      <c r="Q37" s="38">
        <f t="shared" si="3"/>
        <v>10.63955</v>
      </c>
      <c r="R37" s="38">
        <f t="shared" si="4"/>
        <v>31.91865</v>
      </c>
      <c r="S37" s="39">
        <f t="shared" si="5"/>
        <v>127.6746</v>
      </c>
    </row>
    <row r="38" spans="1:19">
      <c r="A38" s="34">
        <v>34</v>
      </c>
      <c r="B38" s="35" t="s">
        <v>147</v>
      </c>
      <c r="C38" s="36">
        <f t="shared" si="0"/>
        <v>4111.5</v>
      </c>
      <c r="D38" s="36">
        <v>1720</v>
      </c>
      <c r="E38" s="36">
        <v>765</v>
      </c>
      <c r="F38" s="36">
        <v>248.5</v>
      </c>
      <c r="G38" s="36">
        <v>1378</v>
      </c>
      <c r="H38" s="36">
        <f t="shared" si="1"/>
        <v>1202.63</v>
      </c>
      <c r="I38" s="36">
        <v>523</v>
      </c>
      <c r="J38" s="36">
        <v>358.48</v>
      </c>
      <c r="K38" s="36">
        <v>179.24</v>
      </c>
      <c r="L38" s="36">
        <v>119.5</v>
      </c>
      <c r="M38" s="36">
        <v>22.41</v>
      </c>
      <c r="N38" s="36">
        <v>0</v>
      </c>
      <c r="O38" s="36">
        <f t="shared" si="2"/>
        <v>2908.87</v>
      </c>
      <c r="P38" s="36">
        <v>0.005</v>
      </c>
      <c r="Q38" s="38">
        <f t="shared" si="3"/>
        <v>14.54435</v>
      </c>
      <c r="R38" s="38">
        <f t="shared" si="4"/>
        <v>43.63305</v>
      </c>
      <c r="S38" s="39">
        <f t="shared" si="5"/>
        <v>174.5322</v>
      </c>
    </row>
    <row r="39" spans="1:19">
      <c r="A39" s="34">
        <v>35</v>
      </c>
      <c r="B39" s="35" t="s">
        <v>148</v>
      </c>
      <c r="C39" s="36">
        <f t="shared" si="0"/>
        <v>3894</v>
      </c>
      <c r="D39" s="36">
        <v>1720</v>
      </c>
      <c r="E39" s="36">
        <v>567</v>
      </c>
      <c r="F39" s="36">
        <v>229</v>
      </c>
      <c r="G39" s="36">
        <v>1378</v>
      </c>
      <c r="H39" s="36">
        <f t="shared" si="1"/>
        <v>1180.63</v>
      </c>
      <c r="I39" s="36">
        <v>501</v>
      </c>
      <c r="J39" s="36">
        <v>358.48</v>
      </c>
      <c r="K39" s="36">
        <v>179.24</v>
      </c>
      <c r="L39" s="36">
        <v>119.5</v>
      </c>
      <c r="M39" s="36">
        <v>22.41</v>
      </c>
      <c r="N39" s="36">
        <v>0</v>
      </c>
      <c r="O39" s="36">
        <f t="shared" si="2"/>
        <v>2713.37</v>
      </c>
      <c r="P39" s="36">
        <v>0.005</v>
      </c>
      <c r="Q39" s="38">
        <f t="shared" si="3"/>
        <v>13.56685</v>
      </c>
      <c r="R39" s="38">
        <f t="shared" si="4"/>
        <v>40.70055</v>
      </c>
      <c r="S39" s="39">
        <f t="shared" si="5"/>
        <v>162.8022</v>
      </c>
    </row>
    <row r="40" spans="1:19">
      <c r="A40" s="34">
        <v>36</v>
      </c>
      <c r="B40" s="35" t="s">
        <v>149</v>
      </c>
      <c r="C40" s="36">
        <f t="shared" si="0"/>
        <v>3894</v>
      </c>
      <c r="D40" s="36">
        <v>1720</v>
      </c>
      <c r="E40" s="36">
        <v>567</v>
      </c>
      <c r="F40" s="36">
        <v>229</v>
      </c>
      <c r="G40" s="36">
        <v>1378</v>
      </c>
      <c r="H40" s="36">
        <f t="shared" si="1"/>
        <v>1180.63</v>
      </c>
      <c r="I40" s="36">
        <v>501</v>
      </c>
      <c r="J40" s="36">
        <v>358.48</v>
      </c>
      <c r="K40" s="36">
        <v>179.24</v>
      </c>
      <c r="L40" s="36">
        <v>119.5</v>
      </c>
      <c r="M40" s="36">
        <v>22.41</v>
      </c>
      <c r="N40" s="36">
        <v>0</v>
      </c>
      <c r="O40" s="36">
        <f t="shared" si="2"/>
        <v>2713.37</v>
      </c>
      <c r="P40" s="36">
        <v>0.005</v>
      </c>
      <c r="Q40" s="38">
        <f t="shared" si="3"/>
        <v>13.56685</v>
      </c>
      <c r="R40" s="38">
        <f t="shared" si="4"/>
        <v>40.70055</v>
      </c>
      <c r="S40" s="39">
        <f t="shared" si="5"/>
        <v>162.8022</v>
      </c>
    </row>
    <row r="41" spans="1:19">
      <c r="A41" s="34">
        <v>37</v>
      </c>
      <c r="B41" s="35" t="s">
        <v>150</v>
      </c>
      <c r="C41" s="36">
        <f t="shared" si="0"/>
        <v>4111.5</v>
      </c>
      <c r="D41" s="36">
        <v>1720</v>
      </c>
      <c r="E41" s="36">
        <v>765</v>
      </c>
      <c r="F41" s="36">
        <v>248.5</v>
      </c>
      <c r="G41" s="36">
        <v>1378</v>
      </c>
      <c r="H41" s="36">
        <f t="shared" si="1"/>
        <v>1202.63</v>
      </c>
      <c r="I41" s="36">
        <v>523</v>
      </c>
      <c r="J41" s="36">
        <v>358.48</v>
      </c>
      <c r="K41" s="36">
        <v>179.24</v>
      </c>
      <c r="L41" s="36">
        <v>119.5</v>
      </c>
      <c r="M41" s="36">
        <v>22.41</v>
      </c>
      <c r="N41" s="36">
        <v>0</v>
      </c>
      <c r="O41" s="36">
        <f t="shared" si="2"/>
        <v>2908.87</v>
      </c>
      <c r="P41" s="36">
        <v>0.005</v>
      </c>
      <c r="Q41" s="38">
        <f t="shared" si="3"/>
        <v>14.54435</v>
      </c>
      <c r="R41" s="38">
        <f t="shared" si="4"/>
        <v>43.63305</v>
      </c>
      <c r="S41" s="39">
        <f t="shared" si="5"/>
        <v>174.5322</v>
      </c>
    </row>
    <row r="42" spans="1:19">
      <c r="A42" s="34">
        <v>38</v>
      </c>
      <c r="B42" s="35" t="s">
        <v>151</v>
      </c>
      <c r="C42" s="36">
        <f t="shared" si="0"/>
        <v>6011</v>
      </c>
      <c r="D42" s="36">
        <v>2370</v>
      </c>
      <c r="E42" s="36">
        <v>1598</v>
      </c>
      <c r="F42" s="36">
        <v>397</v>
      </c>
      <c r="G42" s="36">
        <v>1646</v>
      </c>
      <c r="H42" s="36">
        <f t="shared" si="1"/>
        <v>2253.62</v>
      </c>
      <c r="I42" s="36">
        <v>893</v>
      </c>
      <c r="J42" s="36">
        <v>750.08</v>
      </c>
      <c r="K42" s="36">
        <v>375.04</v>
      </c>
      <c r="L42" s="36">
        <v>187.24</v>
      </c>
      <c r="M42" s="36">
        <v>48.26</v>
      </c>
      <c r="N42" s="36">
        <v>0</v>
      </c>
      <c r="O42" s="36">
        <f t="shared" si="2"/>
        <v>3757.38</v>
      </c>
      <c r="P42" s="36">
        <v>0.01</v>
      </c>
      <c r="Q42" s="38">
        <f t="shared" si="3"/>
        <v>37.5738</v>
      </c>
      <c r="R42" s="38">
        <f t="shared" si="4"/>
        <v>112.7214</v>
      </c>
      <c r="S42" s="39">
        <f t="shared" si="5"/>
        <v>450.8856</v>
      </c>
    </row>
    <row r="43" spans="1:19">
      <c r="A43" s="34">
        <v>39</v>
      </c>
      <c r="B43" s="37" t="s">
        <v>152</v>
      </c>
      <c r="C43" s="36">
        <f t="shared" si="0"/>
        <v>3997.5</v>
      </c>
      <c r="D43" s="36">
        <v>1720</v>
      </c>
      <c r="E43" s="36">
        <v>661</v>
      </c>
      <c r="F43" s="36">
        <v>238.5</v>
      </c>
      <c r="G43" s="36">
        <v>1378</v>
      </c>
      <c r="H43" s="36">
        <f t="shared" si="1"/>
        <v>1744.64</v>
      </c>
      <c r="I43" s="36">
        <v>621</v>
      </c>
      <c r="J43" s="36">
        <v>618.48</v>
      </c>
      <c r="K43" s="36">
        <v>309.24</v>
      </c>
      <c r="L43" s="36">
        <v>155.88</v>
      </c>
      <c r="M43" s="36">
        <v>40.04</v>
      </c>
      <c r="N43" s="36">
        <v>0</v>
      </c>
      <c r="O43" s="36">
        <f t="shared" si="2"/>
        <v>2252.86</v>
      </c>
      <c r="P43" s="36">
        <v>0.005</v>
      </c>
      <c r="Q43" s="38">
        <f t="shared" si="3"/>
        <v>11.2643</v>
      </c>
      <c r="R43" s="38">
        <f t="shared" si="4"/>
        <v>33.7929</v>
      </c>
      <c r="S43" s="39">
        <f t="shared" si="5"/>
        <v>135.1716</v>
      </c>
    </row>
    <row r="44" spans="1:19">
      <c r="A44" s="34">
        <v>40</v>
      </c>
      <c r="B44" s="35" t="s">
        <v>77</v>
      </c>
      <c r="C44" s="36">
        <f t="shared" si="0"/>
        <v>5206</v>
      </c>
      <c r="D44" s="36">
        <v>2130</v>
      </c>
      <c r="E44" s="36">
        <v>1070</v>
      </c>
      <c r="F44" s="36">
        <v>320</v>
      </c>
      <c r="G44" s="36">
        <v>1686</v>
      </c>
      <c r="H44" s="36">
        <f t="shared" si="1"/>
        <v>2134.41</v>
      </c>
      <c r="I44" s="36">
        <v>775</v>
      </c>
      <c r="J44" s="36">
        <v>749.2</v>
      </c>
      <c r="K44" s="36">
        <v>374.6</v>
      </c>
      <c r="L44" s="36">
        <v>187.4</v>
      </c>
      <c r="M44" s="36">
        <v>48.21</v>
      </c>
      <c r="N44" s="36">
        <v>0</v>
      </c>
      <c r="O44" s="36">
        <f t="shared" si="2"/>
        <v>3071.59</v>
      </c>
      <c r="P44" s="36">
        <v>0.01</v>
      </c>
      <c r="Q44" s="38">
        <f t="shared" si="3"/>
        <v>30.7159</v>
      </c>
      <c r="R44" s="38">
        <f t="shared" si="4"/>
        <v>92.1477</v>
      </c>
      <c r="S44" s="39">
        <f t="shared" si="5"/>
        <v>368.5908</v>
      </c>
    </row>
    <row r="46" spans="17:18">
      <c r="Q46" s="33">
        <f>SUM(Q5:Q44)</f>
        <v>1251.7466</v>
      </c>
      <c r="R46" s="33">
        <f>SUM(R5:R44)</f>
        <v>3755.2398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workbookViewId="0">
      <selection activeCell="F15" sqref="F15"/>
    </sheetView>
  </sheetViews>
  <sheetFormatPr defaultColWidth="9" defaultRowHeight="13.5"/>
  <cols>
    <col min="17" max="17" width="12.625"/>
    <col min="18" max="18" width="11.5"/>
  </cols>
  <sheetData>
    <row r="1" ht="22.5" spans="1:19">
      <c r="A1" s="1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279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28">
        <v>1</v>
      </c>
      <c r="B5" s="29" t="s">
        <v>153</v>
      </c>
      <c r="C5" s="30">
        <f t="shared" ref="C5:C26" si="0">D5+E5+G5+F5</f>
        <v>5697</v>
      </c>
      <c r="D5" s="30">
        <v>2130</v>
      </c>
      <c r="E5" s="30">
        <v>1516</v>
      </c>
      <c r="F5" s="30">
        <v>365</v>
      </c>
      <c r="G5" s="30">
        <v>1686</v>
      </c>
      <c r="H5" s="30">
        <f t="shared" ref="H5:H28" si="1">I5+J5+K5+L5+M5+N5</f>
        <v>2184.39</v>
      </c>
      <c r="I5" s="30">
        <v>831</v>
      </c>
      <c r="J5" s="30">
        <v>744.16</v>
      </c>
      <c r="K5" s="30">
        <v>372.08</v>
      </c>
      <c r="L5" s="30">
        <v>189.14</v>
      </c>
      <c r="M5" s="30">
        <v>48.01</v>
      </c>
      <c r="N5" s="30">
        <v>0</v>
      </c>
      <c r="O5" s="30">
        <f t="shared" ref="O5:O28" si="2">C5-H5</f>
        <v>3512.61</v>
      </c>
      <c r="P5" s="30">
        <v>0.01</v>
      </c>
      <c r="Q5" s="31">
        <f t="shared" ref="Q5:Q28" si="3">O5*P5</f>
        <v>35.1261</v>
      </c>
      <c r="R5" s="31">
        <f t="shared" ref="R5:R28" si="4">Q5*3</f>
        <v>105.3783</v>
      </c>
      <c r="S5" s="32">
        <f t="shared" ref="S5:S28" si="5">O5*P5*12</f>
        <v>421.5132</v>
      </c>
    </row>
    <row r="6" spans="1:19">
      <c r="A6" s="28">
        <v>2</v>
      </c>
      <c r="B6" s="29" t="s">
        <v>154</v>
      </c>
      <c r="C6" s="30">
        <f t="shared" si="0"/>
        <v>5037</v>
      </c>
      <c r="D6" s="30">
        <v>1940</v>
      </c>
      <c r="E6" s="30">
        <v>1070</v>
      </c>
      <c r="F6" s="30">
        <v>301</v>
      </c>
      <c r="G6" s="30">
        <v>1726</v>
      </c>
      <c r="H6" s="30">
        <f t="shared" si="1"/>
        <v>1929.98</v>
      </c>
      <c r="I6" s="30">
        <v>777</v>
      </c>
      <c r="J6" s="30">
        <v>646.32</v>
      </c>
      <c r="K6" s="30">
        <v>323.16</v>
      </c>
      <c r="L6" s="30">
        <v>141.72</v>
      </c>
      <c r="M6" s="30">
        <v>41.78</v>
      </c>
      <c r="N6" s="30">
        <v>0</v>
      </c>
      <c r="O6" s="30">
        <f t="shared" si="2"/>
        <v>3107.02</v>
      </c>
      <c r="P6" s="30">
        <v>0.01</v>
      </c>
      <c r="Q6" s="31">
        <f t="shared" si="3"/>
        <v>31.0702</v>
      </c>
      <c r="R6" s="31">
        <f t="shared" si="4"/>
        <v>93.2106</v>
      </c>
      <c r="S6" s="32">
        <f t="shared" si="5"/>
        <v>372.8424</v>
      </c>
    </row>
    <row r="7" spans="1:19">
      <c r="A7" s="28">
        <v>3</v>
      </c>
      <c r="B7" s="29" t="s">
        <v>155</v>
      </c>
      <c r="C7" s="30">
        <f t="shared" si="0"/>
        <v>5552</v>
      </c>
      <c r="D7" s="30">
        <v>1960</v>
      </c>
      <c r="E7" s="30">
        <v>1680</v>
      </c>
      <c r="F7" s="30">
        <v>364</v>
      </c>
      <c r="G7" s="30">
        <v>1548</v>
      </c>
      <c r="H7" s="30">
        <f t="shared" si="1"/>
        <v>1976.43</v>
      </c>
      <c r="I7" s="30">
        <v>769</v>
      </c>
      <c r="J7" s="30">
        <v>661.84</v>
      </c>
      <c r="K7" s="30">
        <v>330.92</v>
      </c>
      <c r="L7" s="30">
        <v>171.92</v>
      </c>
      <c r="M7" s="30">
        <v>42.75</v>
      </c>
      <c r="N7" s="30">
        <v>0</v>
      </c>
      <c r="O7" s="30">
        <f t="shared" si="2"/>
        <v>3575.57</v>
      </c>
      <c r="P7" s="30">
        <v>0.01</v>
      </c>
      <c r="Q7" s="31">
        <f t="shared" si="3"/>
        <v>35.7557</v>
      </c>
      <c r="R7" s="31">
        <f t="shared" si="4"/>
        <v>107.2671</v>
      </c>
      <c r="S7" s="32">
        <f t="shared" si="5"/>
        <v>429.0684</v>
      </c>
    </row>
    <row r="8" spans="1:19">
      <c r="A8" s="28">
        <v>4</v>
      </c>
      <c r="B8" s="29" t="s">
        <v>156</v>
      </c>
      <c r="C8" s="30">
        <f t="shared" si="0"/>
        <v>4282.5</v>
      </c>
      <c r="D8" s="30">
        <v>1740</v>
      </c>
      <c r="E8" s="30">
        <v>941</v>
      </c>
      <c r="F8" s="30">
        <v>268.5</v>
      </c>
      <c r="G8" s="30">
        <v>1333</v>
      </c>
      <c r="H8" s="30">
        <f t="shared" si="1"/>
        <v>1615.18</v>
      </c>
      <c r="I8" s="30">
        <v>657</v>
      </c>
      <c r="J8" s="30">
        <v>527.28</v>
      </c>
      <c r="K8" s="30">
        <v>263.64</v>
      </c>
      <c r="L8" s="30">
        <v>132.92</v>
      </c>
      <c r="M8" s="30">
        <v>34.34</v>
      </c>
      <c r="N8" s="30">
        <v>0</v>
      </c>
      <c r="O8" s="30">
        <f t="shared" si="2"/>
        <v>2667.32</v>
      </c>
      <c r="P8" s="30">
        <v>0.005</v>
      </c>
      <c r="Q8" s="31">
        <f t="shared" si="3"/>
        <v>13.3366</v>
      </c>
      <c r="R8" s="31">
        <f t="shared" si="4"/>
        <v>40.0098</v>
      </c>
      <c r="S8" s="32">
        <f t="shared" si="5"/>
        <v>160.0392</v>
      </c>
    </row>
    <row r="9" spans="1:19">
      <c r="A9" s="28">
        <v>5</v>
      </c>
      <c r="B9" s="29" t="s">
        <v>157</v>
      </c>
      <c r="C9" s="30">
        <f t="shared" si="0"/>
        <v>5746</v>
      </c>
      <c r="D9" s="30">
        <v>2370</v>
      </c>
      <c r="E9" s="30">
        <v>1357</v>
      </c>
      <c r="F9" s="30">
        <v>373</v>
      </c>
      <c r="G9" s="30">
        <v>1646</v>
      </c>
      <c r="H9" s="30">
        <f t="shared" si="1"/>
        <v>2223.53</v>
      </c>
      <c r="I9" s="30">
        <v>848</v>
      </c>
      <c r="J9" s="30">
        <v>756.64</v>
      </c>
      <c r="K9" s="30">
        <v>378.32</v>
      </c>
      <c r="L9" s="30">
        <v>191.78</v>
      </c>
      <c r="M9" s="30">
        <v>48.79</v>
      </c>
      <c r="N9" s="30">
        <v>0</v>
      </c>
      <c r="O9" s="30">
        <f t="shared" si="2"/>
        <v>3522.47</v>
      </c>
      <c r="P9" s="30">
        <v>0.01</v>
      </c>
      <c r="Q9" s="31">
        <f t="shared" si="3"/>
        <v>35.2247</v>
      </c>
      <c r="R9" s="31">
        <f t="shared" si="4"/>
        <v>105.6741</v>
      </c>
      <c r="S9" s="32">
        <f t="shared" si="5"/>
        <v>422.6964</v>
      </c>
    </row>
    <row r="10" spans="1:19">
      <c r="A10" s="28">
        <v>6</v>
      </c>
      <c r="B10" s="29" t="s">
        <v>158</v>
      </c>
      <c r="C10" s="30">
        <f t="shared" si="0"/>
        <v>4492</v>
      </c>
      <c r="D10" s="30">
        <v>1780</v>
      </c>
      <c r="E10" s="30">
        <v>1384</v>
      </c>
      <c r="F10" s="30">
        <v>0</v>
      </c>
      <c r="G10" s="30">
        <v>1328</v>
      </c>
      <c r="H10" s="30">
        <f t="shared" si="1"/>
        <v>1677.75</v>
      </c>
      <c r="I10" s="30">
        <v>693</v>
      </c>
      <c r="J10" s="30">
        <v>542.24</v>
      </c>
      <c r="K10" s="30">
        <v>271.12</v>
      </c>
      <c r="L10" s="30">
        <v>136.12</v>
      </c>
      <c r="M10" s="30">
        <v>35.27</v>
      </c>
      <c r="N10" s="30">
        <v>0</v>
      </c>
      <c r="O10" s="30">
        <f t="shared" si="2"/>
        <v>2814.25</v>
      </c>
      <c r="P10" s="30">
        <v>0.005</v>
      </c>
      <c r="Q10" s="31">
        <f t="shared" si="3"/>
        <v>14.07125</v>
      </c>
      <c r="R10" s="31">
        <f t="shared" si="4"/>
        <v>42.21375</v>
      </c>
      <c r="S10" s="32">
        <f t="shared" si="5"/>
        <v>168.855</v>
      </c>
    </row>
    <row r="11" spans="1:19">
      <c r="A11" s="28">
        <v>7</v>
      </c>
      <c r="B11" s="29" t="s">
        <v>159</v>
      </c>
      <c r="C11" s="30">
        <f t="shared" si="0"/>
        <v>7539</v>
      </c>
      <c r="D11" s="30">
        <v>2370</v>
      </c>
      <c r="E11" s="30">
        <v>2987</v>
      </c>
      <c r="F11" s="30">
        <v>536</v>
      </c>
      <c r="G11" s="30">
        <v>1646</v>
      </c>
      <c r="H11" s="30">
        <f t="shared" si="1"/>
        <v>2702.46</v>
      </c>
      <c r="I11" s="30">
        <v>1073</v>
      </c>
      <c r="J11" s="30">
        <v>883.2</v>
      </c>
      <c r="K11" s="30">
        <v>441.6</v>
      </c>
      <c r="L11" s="30">
        <v>220.84</v>
      </c>
      <c r="M11" s="30">
        <v>56.58</v>
      </c>
      <c r="N11" s="30">
        <v>27.24</v>
      </c>
      <c r="O11" s="30">
        <f t="shared" si="2"/>
        <v>4836.54</v>
      </c>
      <c r="P11" s="30">
        <v>0.01</v>
      </c>
      <c r="Q11" s="31">
        <f t="shared" si="3"/>
        <v>48.3654</v>
      </c>
      <c r="R11" s="31">
        <f t="shared" si="4"/>
        <v>145.0962</v>
      </c>
      <c r="S11" s="32">
        <f t="shared" si="5"/>
        <v>580.3848</v>
      </c>
    </row>
    <row r="12" spans="1:19">
      <c r="A12" s="28">
        <v>8</v>
      </c>
      <c r="B12" s="29" t="s">
        <v>160</v>
      </c>
      <c r="C12" s="30">
        <f t="shared" si="0"/>
        <v>4492</v>
      </c>
      <c r="D12" s="30">
        <v>1780</v>
      </c>
      <c r="E12" s="30">
        <v>1384</v>
      </c>
      <c r="F12" s="30">
        <v>0</v>
      </c>
      <c r="G12" s="30">
        <v>1328</v>
      </c>
      <c r="H12" s="30">
        <f t="shared" si="1"/>
        <v>1677.75</v>
      </c>
      <c r="I12" s="30">
        <v>693</v>
      </c>
      <c r="J12" s="30">
        <v>542.24</v>
      </c>
      <c r="K12" s="30">
        <v>271.12</v>
      </c>
      <c r="L12" s="30">
        <v>136.12</v>
      </c>
      <c r="M12" s="30">
        <v>35.27</v>
      </c>
      <c r="N12" s="30">
        <v>0</v>
      </c>
      <c r="O12" s="30">
        <f t="shared" si="2"/>
        <v>2814.25</v>
      </c>
      <c r="P12" s="30">
        <v>0.005</v>
      </c>
      <c r="Q12" s="31">
        <f t="shared" si="3"/>
        <v>14.07125</v>
      </c>
      <c r="R12" s="31">
        <f t="shared" si="4"/>
        <v>42.21375</v>
      </c>
      <c r="S12" s="32">
        <f t="shared" si="5"/>
        <v>168.855</v>
      </c>
    </row>
    <row r="13" spans="1:19">
      <c r="A13" s="28">
        <v>9</v>
      </c>
      <c r="B13" s="29" t="s">
        <v>161</v>
      </c>
      <c r="C13" s="30">
        <f t="shared" si="0"/>
        <v>7766.5</v>
      </c>
      <c r="D13" s="30">
        <v>2740</v>
      </c>
      <c r="E13" s="30">
        <v>2654</v>
      </c>
      <c r="F13" s="30">
        <v>539.5</v>
      </c>
      <c r="G13" s="30">
        <v>1833</v>
      </c>
      <c r="H13" s="30">
        <f t="shared" si="1"/>
        <v>2777.5</v>
      </c>
      <c r="I13" s="30">
        <v>1093</v>
      </c>
      <c r="J13" s="30">
        <v>897.6</v>
      </c>
      <c r="K13" s="30">
        <v>448.8</v>
      </c>
      <c r="L13" s="30">
        <v>228.14</v>
      </c>
      <c r="M13" s="30">
        <v>57.48</v>
      </c>
      <c r="N13" s="30">
        <v>52.48</v>
      </c>
      <c r="O13" s="30">
        <f t="shared" si="2"/>
        <v>4989</v>
      </c>
      <c r="P13" s="30">
        <v>0.01</v>
      </c>
      <c r="Q13" s="31">
        <f t="shared" si="3"/>
        <v>49.89</v>
      </c>
      <c r="R13" s="31">
        <f t="shared" si="4"/>
        <v>149.67</v>
      </c>
      <c r="S13" s="32">
        <f t="shared" si="5"/>
        <v>598.68</v>
      </c>
    </row>
    <row r="14" spans="1:19">
      <c r="A14" s="28">
        <v>10</v>
      </c>
      <c r="B14" s="29" t="s">
        <v>162</v>
      </c>
      <c r="C14" s="30">
        <f t="shared" si="0"/>
        <v>7052.5</v>
      </c>
      <c r="D14" s="30">
        <v>2370</v>
      </c>
      <c r="E14" s="30">
        <v>2545</v>
      </c>
      <c r="F14" s="30">
        <v>491.5</v>
      </c>
      <c r="G14" s="30">
        <v>1646</v>
      </c>
      <c r="H14" s="30">
        <f t="shared" si="1"/>
        <v>2470.85</v>
      </c>
      <c r="I14" s="30">
        <v>1015</v>
      </c>
      <c r="J14" s="30">
        <v>780.48</v>
      </c>
      <c r="K14" s="30">
        <v>390.24</v>
      </c>
      <c r="L14" s="30">
        <v>195.14</v>
      </c>
      <c r="M14" s="30">
        <v>50.16</v>
      </c>
      <c r="N14" s="30">
        <v>39.83</v>
      </c>
      <c r="O14" s="30">
        <f t="shared" si="2"/>
        <v>4581.65</v>
      </c>
      <c r="P14" s="30">
        <v>0.01</v>
      </c>
      <c r="Q14" s="31">
        <f t="shared" si="3"/>
        <v>45.8165</v>
      </c>
      <c r="R14" s="31">
        <f t="shared" si="4"/>
        <v>137.4495</v>
      </c>
      <c r="S14" s="32">
        <f t="shared" si="5"/>
        <v>549.798</v>
      </c>
    </row>
    <row r="15" spans="1:19">
      <c r="A15" s="28">
        <v>11</v>
      </c>
      <c r="B15" s="29" t="s">
        <v>163</v>
      </c>
      <c r="C15" s="30">
        <f t="shared" si="0"/>
        <v>5787</v>
      </c>
      <c r="D15" s="30">
        <v>2130</v>
      </c>
      <c r="E15" s="30">
        <v>1598</v>
      </c>
      <c r="F15" s="30">
        <v>373</v>
      </c>
      <c r="G15" s="30">
        <v>1686</v>
      </c>
      <c r="H15" s="30">
        <f t="shared" si="1"/>
        <v>2132.52</v>
      </c>
      <c r="I15" s="30">
        <v>832</v>
      </c>
      <c r="J15" s="30">
        <v>715.84</v>
      </c>
      <c r="K15" s="30">
        <v>357.92</v>
      </c>
      <c r="L15" s="30">
        <v>180.64</v>
      </c>
      <c r="M15" s="30">
        <v>46.12</v>
      </c>
      <c r="N15" s="30">
        <v>0</v>
      </c>
      <c r="O15" s="30">
        <f t="shared" si="2"/>
        <v>3654.48</v>
      </c>
      <c r="P15" s="30">
        <v>0.01</v>
      </c>
      <c r="Q15" s="31">
        <f t="shared" si="3"/>
        <v>36.5448</v>
      </c>
      <c r="R15" s="31">
        <f t="shared" si="4"/>
        <v>109.6344</v>
      </c>
      <c r="S15" s="32">
        <f t="shared" si="5"/>
        <v>438.5376</v>
      </c>
    </row>
    <row r="16" spans="1:19">
      <c r="A16" s="28">
        <v>12</v>
      </c>
      <c r="B16" s="29" t="s">
        <v>164</v>
      </c>
      <c r="C16" s="30">
        <f t="shared" si="0"/>
        <v>8524.5</v>
      </c>
      <c r="D16" s="30">
        <v>3420</v>
      </c>
      <c r="E16" s="30">
        <v>2763</v>
      </c>
      <c r="F16" s="30">
        <v>618.5</v>
      </c>
      <c r="G16" s="30">
        <v>1723</v>
      </c>
      <c r="H16" s="30">
        <f t="shared" si="1"/>
        <v>2993</v>
      </c>
      <c r="I16" s="30">
        <v>1170</v>
      </c>
      <c r="J16" s="30">
        <v>974.16</v>
      </c>
      <c r="K16" s="30">
        <v>487.08</v>
      </c>
      <c r="L16" s="30">
        <v>241.9</v>
      </c>
      <c r="M16" s="30">
        <v>62.26</v>
      </c>
      <c r="N16" s="30">
        <v>57.6</v>
      </c>
      <c r="O16" s="30">
        <f t="shared" si="2"/>
        <v>5531.5</v>
      </c>
      <c r="P16" s="30">
        <v>0.015</v>
      </c>
      <c r="Q16" s="31">
        <f t="shared" si="3"/>
        <v>82.9725</v>
      </c>
      <c r="R16" s="31">
        <f t="shared" si="4"/>
        <v>248.9175</v>
      </c>
      <c r="S16" s="32">
        <f t="shared" si="5"/>
        <v>995.67</v>
      </c>
    </row>
    <row r="17" spans="1:19">
      <c r="A17" s="28">
        <v>13</v>
      </c>
      <c r="B17" s="29" t="s">
        <v>165</v>
      </c>
      <c r="C17" s="30">
        <f t="shared" si="0"/>
        <v>4381</v>
      </c>
      <c r="D17" s="30">
        <v>1720</v>
      </c>
      <c r="E17" s="30">
        <v>1283</v>
      </c>
      <c r="F17" s="30">
        <v>0</v>
      </c>
      <c r="G17" s="30">
        <v>1378</v>
      </c>
      <c r="H17" s="30">
        <f t="shared" si="1"/>
        <v>1370.74</v>
      </c>
      <c r="I17" s="30">
        <v>604</v>
      </c>
      <c r="J17" s="30">
        <v>414.16</v>
      </c>
      <c r="K17" s="30">
        <v>207.08</v>
      </c>
      <c r="L17" s="30">
        <v>119.5</v>
      </c>
      <c r="M17" s="30">
        <v>26</v>
      </c>
      <c r="N17" s="30">
        <v>0</v>
      </c>
      <c r="O17" s="30">
        <f t="shared" si="2"/>
        <v>3010.26</v>
      </c>
      <c r="P17" s="30">
        <v>0.01</v>
      </c>
      <c r="Q17" s="31">
        <f t="shared" si="3"/>
        <v>30.1026</v>
      </c>
      <c r="R17" s="31">
        <f t="shared" si="4"/>
        <v>90.3078</v>
      </c>
      <c r="S17" s="32">
        <f t="shared" si="5"/>
        <v>361.2312</v>
      </c>
    </row>
    <row r="18" spans="1:19">
      <c r="A18" s="28">
        <v>14</v>
      </c>
      <c r="B18" s="29" t="s">
        <v>167</v>
      </c>
      <c r="C18" s="30">
        <f t="shared" si="0"/>
        <v>3997.5</v>
      </c>
      <c r="D18" s="30">
        <v>1720</v>
      </c>
      <c r="E18" s="30">
        <v>661</v>
      </c>
      <c r="F18" s="30">
        <v>238.5</v>
      </c>
      <c r="G18" s="30">
        <v>1378</v>
      </c>
      <c r="H18" s="30">
        <f t="shared" si="1"/>
        <v>1248.25</v>
      </c>
      <c r="I18" s="30">
        <v>553</v>
      </c>
      <c r="J18" s="30">
        <v>368.48</v>
      </c>
      <c r="K18" s="30">
        <v>184.24</v>
      </c>
      <c r="L18" s="30">
        <v>119.5</v>
      </c>
      <c r="M18" s="30">
        <v>23.03</v>
      </c>
      <c r="N18" s="30">
        <v>0</v>
      </c>
      <c r="O18" s="30">
        <f t="shared" si="2"/>
        <v>2749.25</v>
      </c>
      <c r="P18" s="30">
        <v>0.005</v>
      </c>
      <c r="Q18" s="31">
        <f t="shared" si="3"/>
        <v>13.74625</v>
      </c>
      <c r="R18" s="31">
        <f t="shared" si="4"/>
        <v>41.23875</v>
      </c>
      <c r="S18" s="32">
        <f t="shared" si="5"/>
        <v>164.955</v>
      </c>
    </row>
    <row r="19" spans="1:19">
      <c r="A19" s="28">
        <v>15</v>
      </c>
      <c r="B19" s="29" t="s">
        <v>168</v>
      </c>
      <c r="C19" s="30">
        <f t="shared" si="0"/>
        <v>3894</v>
      </c>
      <c r="D19" s="30">
        <v>1720</v>
      </c>
      <c r="E19" s="30">
        <v>567</v>
      </c>
      <c r="F19" s="30">
        <v>229</v>
      </c>
      <c r="G19" s="30">
        <v>1378</v>
      </c>
      <c r="H19" s="30">
        <f t="shared" si="1"/>
        <v>1180.63</v>
      </c>
      <c r="I19" s="30">
        <v>501</v>
      </c>
      <c r="J19" s="30">
        <v>358.48</v>
      </c>
      <c r="K19" s="30">
        <v>179.24</v>
      </c>
      <c r="L19" s="30">
        <v>119.5</v>
      </c>
      <c r="M19" s="30">
        <v>22.41</v>
      </c>
      <c r="N19" s="30">
        <v>0</v>
      </c>
      <c r="O19" s="30">
        <f t="shared" si="2"/>
        <v>2713.37</v>
      </c>
      <c r="P19" s="30">
        <v>0.005</v>
      </c>
      <c r="Q19" s="31">
        <f t="shared" si="3"/>
        <v>13.56685</v>
      </c>
      <c r="R19" s="31">
        <f t="shared" si="4"/>
        <v>40.70055</v>
      </c>
      <c r="S19" s="32">
        <f t="shared" si="5"/>
        <v>162.8022</v>
      </c>
    </row>
    <row r="20" spans="1:19">
      <c r="A20" s="28">
        <v>16</v>
      </c>
      <c r="B20" s="29" t="s">
        <v>169</v>
      </c>
      <c r="C20" s="30">
        <f t="shared" si="0"/>
        <v>4174.5</v>
      </c>
      <c r="D20" s="30">
        <v>1720</v>
      </c>
      <c r="E20" s="30">
        <v>822</v>
      </c>
      <c r="F20" s="30">
        <v>254.5</v>
      </c>
      <c r="G20" s="30">
        <v>1378</v>
      </c>
      <c r="H20" s="30">
        <f t="shared" si="1"/>
        <v>1326.07</v>
      </c>
      <c r="I20" s="30">
        <v>568</v>
      </c>
      <c r="J20" s="30">
        <v>408.4</v>
      </c>
      <c r="K20" s="30">
        <v>204.2</v>
      </c>
      <c r="L20" s="30">
        <v>119.5</v>
      </c>
      <c r="M20" s="30">
        <v>25.97</v>
      </c>
      <c r="N20" s="30">
        <v>0</v>
      </c>
      <c r="O20" s="30">
        <f t="shared" si="2"/>
        <v>2848.43</v>
      </c>
      <c r="P20" s="30">
        <v>0.005</v>
      </c>
      <c r="Q20" s="31">
        <f t="shared" si="3"/>
        <v>14.24215</v>
      </c>
      <c r="R20" s="31">
        <f t="shared" si="4"/>
        <v>42.72645</v>
      </c>
      <c r="S20" s="32">
        <f t="shared" si="5"/>
        <v>170.9058</v>
      </c>
    </row>
    <row r="21" spans="1:19">
      <c r="A21" s="28">
        <v>17</v>
      </c>
      <c r="B21" s="29" t="s">
        <v>170</v>
      </c>
      <c r="C21" s="30">
        <f t="shared" si="0"/>
        <v>3945.5</v>
      </c>
      <c r="D21" s="30">
        <v>1720</v>
      </c>
      <c r="E21" s="30">
        <v>614</v>
      </c>
      <c r="F21" s="30">
        <v>233.5</v>
      </c>
      <c r="G21" s="30">
        <v>1378</v>
      </c>
      <c r="H21" s="30">
        <f t="shared" si="1"/>
        <v>1439.48</v>
      </c>
      <c r="I21" s="30">
        <v>590</v>
      </c>
      <c r="J21" s="30">
        <v>466.24</v>
      </c>
      <c r="K21" s="30">
        <v>233.12</v>
      </c>
      <c r="L21" s="30">
        <v>119.86</v>
      </c>
      <c r="M21" s="30">
        <v>30.26</v>
      </c>
      <c r="N21" s="30">
        <v>0</v>
      </c>
      <c r="O21" s="30">
        <f t="shared" si="2"/>
        <v>2506.02</v>
      </c>
      <c r="P21" s="30">
        <v>0.005</v>
      </c>
      <c r="Q21" s="31">
        <f t="shared" si="3"/>
        <v>12.5301</v>
      </c>
      <c r="R21" s="31">
        <f t="shared" si="4"/>
        <v>37.5903</v>
      </c>
      <c r="S21" s="32">
        <f t="shared" si="5"/>
        <v>150.3612</v>
      </c>
    </row>
    <row r="22" spans="1:19">
      <c r="A22" s="28">
        <v>18</v>
      </c>
      <c r="B22" s="29" t="s">
        <v>175</v>
      </c>
      <c r="C22" s="30">
        <f t="shared" si="0"/>
        <v>4054.5</v>
      </c>
      <c r="D22" s="30">
        <v>1720</v>
      </c>
      <c r="E22" s="30">
        <v>713</v>
      </c>
      <c r="F22" s="30">
        <v>243.5</v>
      </c>
      <c r="G22" s="30">
        <v>1378</v>
      </c>
      <c r="H22" s="30">
        <f t="shared" si="1"/>
        <v>1518.7</v>
      </c>
      <c r="I22" s="30">
        <v>620</v>
      </c>
      <c r="J22" s="30">
        <v>493.68</v>
      </c>
      <c r="K22" s="30">
        <v>246.84</v>
      </c>
      <c r="L22" s="30">
        <v>125.94</v>
      </c>
      <c r="M22" s="30">
        <v>32.24</v>
      </c>
      <c r="N22" s="30">
        <v>0</v>
      </c>
      <c r="O22" s="30">
        <f t="shared" si="2"/>
        <v>2535.8</v>
      </c>
      <c r="P22" s="30">
        <v>0.005</v>
      </c>
      <c r="Q22" s="31">
        <f t="shared" si="3"/>
        <v>12.679</v>
      </c>
      <c r="R22" s="31">
        <f t="shared" si="4"/>
        <v>38.037</v>
      </c>
      <c r="S22" s="32">
        <f t="shared" si="5"/>
        <v>152.148</v>
      </c>
    </row>
    <row r="23" spans="1:19">
      <c r="A23" s="28">
        <v>19</v>
      </c>
      <c r="B23" s="29" t="s">
        <v>176</v>
      </c>
      <c r="C23" s="30">
        <f t="shared" si="0"/>
        <v>3945.5</v>
      </c>
      <c r="D23" s="30">
        <v>1720</v>
      </c>
      <c r="E23" s="30">
        <v>614</v>
      </c>
      <c r="F23" s="30">
        <v>233.5</v>
      </c>
      <c r="G23" s="30">
        <v>1378</v>
      </c>
      <c r="H23" s="30">
        <f t="shared" si="1"/>
        <v>1429.62</v>
      </c>
      <c r="I23" s="30">
        <v>590</v>
      </c>
      <c r="J23" s="30">
        <v>460.16</v>
      </c>
      <c r="K23" s="30">
        <v>230.08</v>
      </c>
      <c r="L23" s="30">
        <v>119.5</v>
      </c>
      <c r="M23" s="30">
        <v>29.88</v>
      </c>
      <c r="N23" s="30">
        <v>0</v>
      </c>
      <c r="O23" s="30">
        <f t="shared" si="2"/>
        <v>2515.88</v>
      </c>
      <c r="P23" s="30">
        <v>0.005</v>
      </c>
      <c r="Q23" s="31">
        <f t="shared" si="3"/>
        <v>12.5794</v>
      </c>
      <c r="R23" s="31">
        <f t="shared" si="4"/>
        <v>37.7382</v>
      </c>
      <c r="S23" s="32">
        <f t="shared" si="5"/>
        <v>150.9528</v>
      </c>
    </row>
    <row r="24" spans="1:19">
      <c r="A24" s="28">
        <v>20</v>
      </c>
      <c r="B24" s="29" t="s">
        <v>177</v>
      </c>
      <c r="C24" s="30">
        <f t="shared" si="0"/>
        <v>3759</v>
      </c>
      <c r="D24" s="30">
        <v>1720</v>
      </c>
      <c r="E24" s="30">
        <v>661</v>
      </c>
      <c r="F24" s="30">
        <v>0</v>
      </c>
      <c r="G24" s="30">
        <v>1378</v>
      </c>
      <c r="H24" s="30">
        <f t="shared" si="1"/>
        <v>1447.18</v>
      </c>
      <c r="I24" s="30">
        <v>588</v>
      </c>
      <c r="J24" s="30">
        <v>471.6</v>
      </c>
      <c r="K24" s="30">
        <v>235.8</v>
      </c>
      <c r="L24" s="30">
        <v>120.8</v>
      </c>
      <c r="M24" s="30">
        <v>30.98</v>
      </c>
      <c r="N24" s="30">
        <v>0</v>
      </c>
      <c r="O24" s="30">
        <f t="shared" si="2"/>
        <v>2311.82</v>
      </c>
      <c r="P24" s="30">
        <v>0.005</v>
      </c>
      <c r="Q24" s="31">
        <f t="shared" si="3"/>
        <v>11.5591</v>
      </c>
      <c r="R24" s="31">
        <f t="shared" si="4"/>
        <v>34.6773</v>
      </c>
      <c r="S24" s="32">
        <f t="shared" si="5"/>
        <v>138.7092</v>
      </c>
    </row>
    <row r="25" spans="1:19">
      <c r="A25" s="28">
        <v>21</v>
      </c>
      <c r="B25" s="29" t="s">
        <v>37</v>
      </c>
      <c r="C25" s="30">
        <f t="shared" si="0"/>
        <v>8771</v>
      </c>
      <c r="D25" s="30">
        <v>3420</v>
      </c>
      <c r="E25" s="30">
        <v>2987</v>
      </c>
      <c r="F25" s="30">
        <v>641</v>
      </c>
      <c r="G25" s="30">
        <v>1723</v>
      </c>
      <c r="H25" s="30">
        <f t="shared" si="1"/>
        <v>2950.69</v>
      </c>
      <c r="I25" s="30">
        <v>1199</v>
      </c>
      <c r="J25" s="30">
        <v>942.56</v>
      </c>
      <c r="K25" s="30">
        <v>471.28</v>
      </c>
      <c r="L25" s="30">
        <v>234.06</v>
      </c>
      <c r="M25" s="30">
        <v>60.29</v>
      </c>
      <c r="N25" s="30">
        <v>43.5</v>
      </c>
      <c r="O25" s="30">
        <f t="shared" si="2"/>
        <v>5820.31</v>
      </c>
      <c r="P25" s="30">
        <v>0.015</v>
      </c>
      <c r="Q25" s="31">
        <f t="shared" si="3"/>
        <v>87.30465</v>
      </c>
      <c r="R25" s="31">
        <f t="shared" si="4"/>
        <v>261.91395</v>
      </c>
      <c r="S25" s="32">
        <f t="shared" si="5"/>
        <v>1047.6558</v>
      </c>
    </row>
    <row r="26" spans="1:19">
      <c r="A26" s="28">
        <v>22</v>
      </c>
      <c r="B26" s="29" t="s">
        <v>30</v>
      </c>
      <c r="C26" s="30">
        <f t="shared" si="0"/>
        <v>7713</v>
      </c>
      <c r="D26" s="30">
        <v>2950</v>
      </c>
      <c r="E26" s="30">
        <v>2436</v>
      </c>
      <c r="F26" s="30">
        <v>539</v>
      </c>
      <c r="G26" s="30">
        <v>1788</v>
      </c>
      <c r="H26" s="30">
        <f t="shared" si="1"/>
        <v>2741.58</v>
      </c>
      <c r="I26" s="30">
        <v>1125</v>
      </c>
      <c r="J26" s="30">
        <v>891.76</v>
      </c>
      <c r="K26" s="30">
        <v>445.88</v>
      </c>
      <c r="L26" s="30">
        <v>221.82</v>
      </c>
      <c r="M26" s="30">
        <v>57.12</v>
      </c>
      <c r="N26" s="30">
        <v>0</v>
      </c>
      <c r="O26" s="30">
        <f t="shared" si="2"/>
        <v>4971.42</v>
      </c>
      <c r="P26" s="30">
        <v>0.01</v>
      </c>
      <c r="Q26" s="31">
        <f t="shared" si="3"/>
        <v>49.7142</v>
      </c>
      <c r="R26" s="31">
        <f t="shared" si="4"/>
        <v>149.1426</v>
      </c>
      <c r="S26" s="32">
        <f t="shared" si="5"/>
        <v>596.5704</v>
      </c>
    </row>
    <row r="27" spans="1:19">
      <c r="A27" s="28">
        <v>23</v>
      </c>
      <c r="B27" s="29" t="s">
        <v>227</v>
      </c>
      <c r="C27" s="30">
        <f>D27+E27+F27+G27</f>
        <v>3811</v>
      </c>
      <c r="D27" s="30">
        <v>1720</v>
      </c>
      <c r="E27" s="30">
        <v>713</v>
      </c>
      <c r="F27" s="30">
        <v>0</v>
      </c>
      <c r="G27" s="30">
        <v>1378</v>
      </c>
      <c r="H27" s="30">
        <f t="shared" si="1"/>
        <v>1206.63</v>
      </c>
      <c r="I27" s="30">
        <v>527</v>
      </c>
      <c r="J27" s="30">
        <v>358.48</v>
      </c>
      <c r="K27" s="30">
        <v>179.24</v>
      </c>
      <c r="L27" s="30">
        <v>119.5</v>
      </c>
      <c r="M27" s="30">
        <v>22.41</v>
      </c>
      <c r="N27" s="30">
        <v>0</v>
      </c>
      <c r="O27" s="30">
        <f t="shared" si="2"/>
        <v>2604.37</v>
      </c>
      <c r="P27" s="30">
        <v>0.005</v>
      </c>
      <c r="Q27" s="31">
        <f t="shared" si="3"/>
        <v>13.02185</v>
      </c>
      <c r="R27" s="31">
        <f t="shared" si="4"/>
        <v>39.06555</v>
      </c>
      <c r="S27" s="32">
        <f t="shared" si="5"/>
        <v>156.2622</v>
      </c>
    </row>
    <row r="28" spans="1:19">
      <c r="A28" s="28">
        <v>24</v>
      </c>
      <c r="B28" s="29" t="s">
        <v>228</v>
      </c>
      <c r="C28" s="30">
        <f>D28+E28+F28+G28</f>
        <v>3920</v>
      </c>
      <c r="D28" s="30">
        <v>1720</v>
      </c>
      <c r="E28" s="30">
        <v>822</v>
      </c>
      <c r="F28" s="30">
        <v>0</v>
      </c>
      <c r="G28" s="30">
        <v>1378</v>
      </c>
      <c r="H28" s="30">
        <f t="shared" si="1"/>
        <v>1460.24</v>
      </c>
      <c r="I28" s="30">
        <v>604</v>
      </c>
      <c r="J28" s="30">
        <v>470.8</v>
      </c>
      <c r="K28" s="30">
        <v>235.4</v>
      </c>
      <c r="L28" s="30">
        <v>119.5</v>
      </c>
      <c r="M28" s="30">
        <v>30.54</v>
      </c>
      <c r="N28" s="30">
        <v>0</v>
      </c>
      <c r="O28" s="30">
        <f t="shared" si="2"/>
        <v>2459.76</v>
      </c>
      <c r="P28" s="30">
        <v>0.005</v>
      </c>
      <c r="Q28" s="31">
        <f t="shared" si="3"/>
        <v>12.2988</v>
      </c>
      <c r="R28" s="31">
        <f t="shared" si="4"/>
        <v>36.8964</v>
      </c>
      <c r="S28" s="32">
        <f t="shared" si="5"/>
        <v>147.5856</v>
      </c>
    </row>
    <row r="30" spans="17:18">
      <c r="Q30" s="33">
        <f>SUM(Q5:Q28)</f>
        <v>725.58995</v>
      </c>
      <c r="R30" s="33">
        <f>SUM(R5:R28)</f>
        <v>2176.76985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selection activeCell="I15" sqref="I15"/>
    </sheetView>
  </sheetViews>
  <sheetFormatPr defaultColWidth="9" defaultRowHeight="13.5"/>
  <cols>
    <col min="17" max="17" width="10.375"/>
    <col min="18" max="18" width="11.5"/>
  </cols>
  <sheetData>
    <row r="1" ht="22.5" spans="1:19">
      <c r="A1" s="1" t="s">
        <v>286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279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23">
        <v>1</v>
      </c>
      <c r="B5" s="24" t="s">
        <v>178</v>
      </c>
      <c r="C5" s="25">
        <f>D5+E5+G5+F5</f>
        <v>6992</v>
      </c>
      <c r="D5" s="25">
        <v>2740</v>
      </c>
      <c r="E5" s="25">
        <v>1950</v>
      </c>
      <c r="F5" s="25">
        <v>469</v>
      </c>
      <c r="G5" s="25">
        <v>1833</v>
      </c>
      <c r="H5" s="25">
        <f>I5+J5+K5+L5+M5+N5</f>
        <v>2636.88</v>
      </c>
      <c r="I5" s="25">
        <v>1032</v>
      </c>
      <c r="J5" s="25">
        <v>885.36</v>
      </c>
      <c r="K5" s="25">
        <v>442.68</v>
      </c>
      <c r="L5" s="25">
        <v>220.12</v>
      </c>
      <c r="M5" s="25">
        <v>56.72</v>
      </c>
      <c r="N5" s="25">
        <v>0</v>
      </c>
      <c r="O5" s="25">
        <f>C5-H5</f>
        <v>4355.12</v>
      </c>
      <c r="P5" s="25">
        <v>0.01</v>
      </c>
      <c r="Q5" s="26">
        <f>O5*P5</f>
        <v>43.5512</v>
      </c>
      <c r="R5" s="26">
        <f>Q5*3</f>
        <v>130.6536</v>
      </c>
      <c r="S5" s="27">
        <f>O5*P5*12</f>
        <v>522.6144</v>
      </c>
    </row>
    <row r="6" spans="1:19">
      <c r="A6" s="23">
        <v>2</v>
      </c>
      <c r="B6" s="24" t="s">
        <v>179</v>
      </c>
      <c r="C6" s="25">
        <f>D6+E6+G6+F6</f>
        <v>7604</v>
      </c>
      <c r="D6" s="25">
        <v>2950</v>
      </c>
      <c r="E6" s="25">
        <v>2337</v>
      </c>
      <c r="F6" s="25">
        <v>529</v>
      </c>
      <c r="G6" s="25">
        <v>1788</v>
      </c>
      <c r="H6" s="25">
        <f>I6+J6+K6+L6+M6+N6</f>
        <v>2638.74</v>
      </c>
      <c r="I6" s="25">
        <v>1082</v>
      </c>
      <c r="J6" s="25">
        <v>837.6</v>
      </c>
      <c r="K6" s="25">
        <v>418.8</v>
      </c>
      <c r="L6" s="25">
        <v>208.28</v>
      </c>
      <c r="M6" s="25">
        <v>53.73</v>
      </c>
      <c r="N6" s="25">
        <v>38.33</v>
      </c>
      <c r="O6" s="25">
        <f>C6-H6</f>
        <v>4965.26</v>
      </c>
      <c r="P6" s="25">
        <v>0.01</v>
      </c>
      <c r="Q6" s="26">
        <f>O6*P6</f>
        <v>49.6526</v>
      </c>
      <c r="R6" s="26">
        <f>Q6*3</f>
        <v>148.9578</v>
      </c>
      <c r="S6" s="27">
        <f>O6*P6*12</f>
        <v>595.8312</v>
      </c>
    </row>
    <row r="7" spans="1:19">
      <c r="A7" s="23">
        <v>3</v>
      </c>
      <c r="B7" s="24" t="s">
        <v>180</v>
      </c>
      <c r="C7" s="25">
        <f>D7+E7+G7+F7</f>
        <v>4963.5</v>
      </c>
      <c r="D7" s="25">
        <v>1940</v>
      </c>
      <c r="E7" s="25">
        <v>1003</v>
      </c>
      <c r="F7" s="25">
        <v>294.5</v>
      </c>
      <c r="G7" s="25">
        <v>1726</v>
      </c>
      <c r="H7" s="25">
        <f>I7+J7+K7+L7+M7+N7</f>
        <v>1760.43</v>
      </c>
      <c r="I7" s="25">
        <v>724</v>
      </c>
      <c r="J7" s="25">
        <v>567.84</v>
      </c>
      <c r="K7" s="25">
        <v>283.92</v>
      </c>
      <c r="L7" s="25">
        <v>147.8</v>
      </c>
      <c r="M7" s="25">
        <v>36.87</v>
      </c>
      <c r="N7" s="25">
        <v>0</v>
      </c>
      <c r="O7" s="25">
        <f>C7-H7</f>
        <v>3203.07</v>
      </c>
      <c r="P7" s="25">
        <v>0.01</v>
      </c>
      <c r="Q7" s="26">
        <f>O7*P7</f>
        <v>32.0307</v>
      </c>
      <c r="R7" s="26">
        <f>Q7*3</f>
        <v>96.0921</v>
      </c>
      <c r="S7" s="27">
        <f>O7*P7*12</f>
        <v>384.3684</v>
      </c>
    </row>
    <row r="8" spans="1:19">
      <c r="A8" s="23">
        <v>4</v>
      </c>
      <c r="B8" s="24" t="s">
        <v>181</v>
      </c>
      <c r="C8" s="25">
        <f>D8+E8+G8+F8</f>
        <v>5359</v>
      </c>
      <c r="D8" s="25">
        <v>2130</v>
      </c>
      <c r="E8" s="25">
        <v>1209</v>
      </c>
      <c r="F8" s="25">
        <v>334</v>
      </c>
      <c r="G8" s="25">
        <v>1686</v>
      </c>
      <c r="H8" s="25">
        <f>I8+J8+K8+L8+M8+N8</f>
        <v>1960.57</v>
      </c>
      <c r="I8" s="25">
        <v>763</v>
      </c>
      <c r="J8" s="25">
        <v>657.84</v>
      </c>
      <c r="K8" s="25">
        <v>328.92</v>
      </c>
      <c r="L8" s="25">
        <v>168.32</v>
      </c>
      <c r="M8" s="25">
        <v>42.49</v>
      </c>
      <c r="N8" s="25">
        <v>0</v>
      </c>
      <c r="O8" s="25">
        <f>C8-H8</f>
        <v>3398.43</v>
      </c>
      <c r="P8" s="25">
        <v>0.01</v>
      </c>
      <c r="Q8" s="26">
        <f>O8*P8</f>
        <v>33.9843</v>
      </c>
      <c r="R8" s="26">
        <f>Q8*3</f>
        <v>101.9529</v>
      </c>
      <c r="S8" s="27">
        <f>O8*P8*12</f>
        <v>407.8116</v>
      </c>
    </row>
    <row r="9" spans="1:19">
      <c r="A9" s="23">
        <v>5</v>
      </c>
      <c r="B9" s="24" t="s">
        <v>183</v>
      </c>
      <c r="C9" s="25">
        <f t="shared" ref="C9:C23" si="0">D9+E9+G9+F9</f>
        <v>5921</v>
      </c>
      <c r="D9" s="25">
        <v>2370</v>
      </c>
      <c r="E9" s="25">
        <v>1516</v>
      </c>
      <c r="F9" s="25">
        <v>389</v>
      </c>
      <c r="G9" s="25">
        <v>1646</v>
      </c>
      <c r="H9" s="25">
        <f t="shared" ref="H9:H24" si="1">I9+J9+K9+L9+M9+N9</f>
        <v>2081.96</v>
      </c>
      <c r="I9" s="25">
        <v>849</v>
      </c>
      <c r="J9" s="25">
        <v>678.72</v>
      </c>
      <c r="K9" s="25">
        <v>339.36</v>
      </c>
      <c r="L9" s="25">
        <v>171.08</v>
      </c>
      <c r="M9" s="25">
        <v>43.8</v>
      </c>
      <c r="N9" s="25">
        <v>0</v>
      </c>
      <c r="O9" s="25">
        <f t="shared" ref="O9:O24" si="2">C9-H9</f>
        <v>3839.04</v>
      </c>
      <c r="P9" s="25">
        <v>0.01</v>
      </c>
      <c r="Q9" s="26">
        <f t="shared" ref="Q9:Q23" si="3">O9*P9</f>
        <v>38.3904</v>
      </c>
      <c r="R9" s="26">
        <f t="shared" ref="R9:R23" si="4">Q9*3</f>
        <v>115.1712</v>
      </c>
      <c r="S9" s="27">
        <f t="shared" ref="S9:S23" si="5">O9*P9*12</f>
        <v>460.6848</v>
      </c>
    </row>
    <row r="10" spans="1:19">
      <c r="A10" s="23">
        <v>6</v>
      </c>
      <c r="B10" s="24" t="s">
        <v>184</v>
      </c>
      <c r="C10" s="25">
        <f t="shared" si="0"/>
        <v>5877</v>
      </c>
      <c r="D10" s="25">
        <v>2130</v>
      </c>
      <c r="E10" s="25">
        <v>1680</v>
      </c>
      <c r="F10" s="25">
        <v>381</v>
      </c>
      <c r="G10" s="25">
        <v>1686</v>
      </c>
      <c r="H10" s="25">
        <f t="shared" si="1"/>
        <v>2067.79</v>
      </c>
      <c r="I10" s="25">
        <v>849</v>
      </c>
      <c r="J10" s="25">
        <v>670.16</v>
      </c>
      <c r="K10" s="25">
        <v>335.08</v>
      </c>
      <c r="L10" s="25">
        <v>170.28</v>
      </c>
      <c r="M10" s="25">
        <v>43.27</v>
      </c>
      <c r="N10" s="25">
        <v>0</v>
      </c>
      <c r="O10" s="25">
        <f t="shared" si="2"/>
        <v>3809.21</v>
      </c>
      <c r="P10" s="25">
        <v>0.01</v>
      </c>
      <c r="Q10" s="26">
        <f t="shared" si="3"/>
        <v>38.0921</v>
      </c>
      <c r="R10" s="26">
        <f t="shared" si="4"/>
        <v>114.2763</v>
      </c>
      <c r="S10" s="27">
        <f t="shared" si="5"/>
        <v>457.1052</v>
      </c>
    </row>
    <row r="11" spans="1:19">
      <c r="A11" s="23">
        <v>7</v>
      </c>
      <c r="B11" s="24" t="s">
        <v>185</v>
      </c>
      <c r="C11" s="25">
        <f t="shared" si="0"/>
        <v>5206</v>
      </c>
      <c r="D11" s="25">
        <v>2130</v>
      </c>
      <c r="E11" s="25">
        <v>1070</v>
      </c>
      <c r="F11" s="25">
        <v>320</v>
      </c>
      <c r="G11" s="25">
        <v>1686</v>
      </c>
      <c r="H11" s="25">
        <f t="shared" si="1"/>
        <v>1936.33</v>
      </c>
      <c r="I11" s="25">
        <v>791</v>
      </c>
      <c r="J11" s="25">
        <v>631.12</v>
      </c>
      <c r="K11" s="25">
        <v>315.56</v>
      </c>
      <c r="L11" s="25">
        <v>157.82</v>
      </c>
      <c r="M11" s="25">
        <v>40.83</v>
      </c>
      <c r="N11" s="25">
        <v>0</v>
      </c>
      <c r="O11" s="25">
        <f t="shared" si="2"/>
        <v>3269.67</v>
      </c>
      <c r="P11" s="25">
        <v>0.01</v>
      </c>
      <c r="Q11" s="26">
        <f t="shared" si="3"/>
        <v>32.6967</v>
      </c>
      <c r="R11" s="26">
        <f t="shared" si="4"/>
        <v>98.0901</v>
      </c>
      <c r="S11" s="27">
        <f t="shared" si="5"/>
        <v>392.3604</v>
      </c>
    </row>
    <row r="12" spans="1:19">
      <c r="A12" s="23">
        <v>8</v>
      </c>
      <c r="B12" s="24" t="s">
        <v>186</v>
      </c>
      <c r="C12" s="25">
        <f t="shared" si="0"/>
        <v>7418</v>
      </c>
      <c r="D12" s="25">
        <v>2740</v>
      </c>
      <c r="E12" s="25">
        <v>2337</v>
      </c>
      <c r="F12" s="25">
        <v>508</v>
      </c>
      <c r="G12" s="25">
        <v>1833</v>
      </c>
      <c r="H12" s="25">
        <f t="shared" si="1"/>
        <v>2595.05</v>
      </c>
      <c r="I12" s="25">
        <v>1082</v>
      </c>
      <c r="J12" s="25">
        <v>834.64</v>
      </c>
      <c r="K12" s="25">
        <v>417.32</v>
      </c>
      <c r="L12" s="25">
        <v>207.54</v>
      </c>
      <c r="M12" s="25">
        <v>53.55</v>
      </c>
      <c r="N12" s="25">
        <v>0</v>
      </c>
      <c r="O12" s="25">
        <f t="shared" si="2"/>
        <v>4822.95</v>
      </c>
      <c r="P12" s="25">
        <v>0.01</v>
      </c>
      <c r="Q12" s="26">
        <f t="shared" si="3"/>
        <v>48.2295</v>
      </c>
      <c r="R12" s="26">
        <f t="shared" si="4"/>
        <v>144.6885</v>
      </c>
      <c r="S12" s="27">
        <f t="shared" si="5"/>
        <v>578.754</v>
      </c>
    </row>
    <row r="13" spans="1:19">
      <c r="A13" s="23">
        <v>9</v>
      </c>
      <c r="B13" s="24" t="s">
        <v>187</v>
      </c>
      <c r="C13" s="25">
        <f t="shared" si="0"/>
        <v>6933</v>
      </c>
      <c r="D13" s="25">
        <v>2370</v>
      </c>
      <c r="E13" s="25">
        <v>2436</v>
      </c>
      <c r="F13" s="25">
        <v>481</v>
      </c>
      <c r="G13" s="25">
        <v>1646</v>
      </c>
      <c r="H13" s="25">
        <f t="shared" si="1"/>
        <v>2530.39</v>
      </c>
      <c r="I13" s="25">
        <v>1005</v>
      </c>
      <c r="J13" s="25">
        <v>840.56</v>
      </c>
      <c r="K13" s="25">
        <v>420.28</v>
      </c>
      <c r="L13" s="25">
        <v>210.52</v>
      </c>
      <c r="M13" s="25">
        <v>54.03</v>
      </c>
      <c r="N13" s="25">
        <v>0</v>
      </c>
      <c r="O13" s="25">
        <f t="shared" si="2"/>
        <v>4402.61</v>
      </c>
      <c r="P13" s="25">
        <v>0.01</v>
      </c>
      <c r="Q13" s="26">
        <f t="shared" si="3"/>
        <v>44.0261</v>
      </c>
      <c r="R13" s="26">
        <f t="shared" si="4"/>
        <v>132.0783</v>
      </c>
      <c r="S13" s="27">
        <f t="shared" si="5"/>
        <v>528.3132</v>
      </c>
    </row>
    <row r="14" spans="1:19">
      <c r="A14" s="23">
        <v>10</v>
      </c>
      <c r="B14" s="24" t="s">
        <v>188</v>
      </c>
      <c r="C14" s="25">
        <f t="shared" si="0"/>
        <v>6605</v>
      </c>
      <c r="D14" s="25">
        <v>2740</v>
      </c>
      <c r="E14" s="25">
        <v>1598</v>
      </c>
      <c r="F14" s="25">
        <v>434</v>
      </c>
      <c r="G14" s="25">
        <v>1833</v>
      </c>
      <c r="H14" s="25">
        <f t="shared" si="1"/>
        <v>2409.67</v>
      </c>
      <c r="I14" s="25">
        <v>896</v>
      </c>
      <c r="J14" s="25">
        <v>832.16</v>
      </c>
      <c r="K14" s="25">
        <v>416.08</v>
      </c>
      <c r="L14" s="25">
        <v>211.92</v>
      </c>
      <c r="M14" s="25">
        <v>53.51</v>
      </c>
      <c r="N14" s="25">
        <v>0</v>
      </c>
      <c r="O14" s="25">
        <f t="shared" si="2"/>
        <v>4195.33</v>
      </c>
      <c r="P14" s="25">
        <v>0.01</v>
      </c>
      <c r="Q14" s="26">
        <f t="shared" si="3"/>
        <v>41.9533</v>
      </c>
      <c r="R14" s="26">
        <f t="shared" si="4"/>
        <v>125.8599</v>
      </c>
      <c r="S14" s="27">
        <f t="shared" si="5"/>
        <v>503.4396</v>
      </c>
    </row>
    <row r="15" spans="1:19">
      <c r="A15" s="23">
        <v>11</v>
      </c>
      <c r="B15" s="24" t="s">
        <v>189</v>
      </c>
      <c r="C15" s="25">
        <f t="shared" si="0"/>
        <v>5359</v>
      </c>
      <c r="D15" s="25">
        <v>2130</v>
      </c>
      <c r="E15" s="25">
        <v>1209</v>
      </c>
      <c r="F15" s="25">
        <v>334</v>
      </c>
      <c r="G15" s="25">
        <v>1686</v>
      </c>
      <c r="H15" s="25">
        <f t="shared" si="1"/>
        <v>1867.05</v>
      </c>
      <c r="I15" s="25">
        <v>763</v>
      </c>
      <c r="J15" s="25">
        <v>606.24</v>
      </c>
      <c r="K15" s="25">
        <v>303.12</v>
      </c>
      <c r="L15" s="25">
        <v>155.42</v>
      </c>
      <c r="M15" s="25">
        <v>39.27</v>
      </c>
      <c r="N15" s="25">
        <v>0</v>
      </c>
      <c r="O15" s="25">
        <f t="shared" si="2"/>
        <v>3491.95</v>
      </c>
      <c r="P15" s="25">
        <v>0.01</v>
      </c>
      <c r="Q15" s="26">
        <f t="shared" si="3"/>
        <v>34.9195</v>
      </c>
      <c r="R15" s="26">
        <f t="shared" si="4"/>
        <v>104.7585</v>
      </c>
      <c r="S15" s="27">
        <f t="shared" si="5"/>
        <v>419.034</v>
      </c>
    </row>
    <row r="16" spans="1:19">
      <c r="A16" s="23">
        <v>12</v>
      </c>
      <c r="B16" s="24" t="s">
        <v>190</v>
      </c>
      <c r="C16" s="25">
        <f t="shared" si="0"/>
        <v>5440.5</v>
      </c>
      <c r="D16" s="25">
        <v>2130</v>
      </c>
      <c r="E16" s="25">
        <v>1283</v>
      </c>
      <c r="F16" s="25">
        <v>341.5</v>
      </c>
      <c r="G16" s="25">
        <v>1686</v>
      </c>
      <c r="H16" s="25">
        <f t="shared" si="1"/>
        <v>1992.47</v>
      </c>
      <c r="I16" s="25">
        <v>818</v>
      </c>
      <c r="J16" s="25">
        <v>647.2</v>
      </c>
      <c r="K16" s="25">
        <v>323.6</v>
      </c>
      <c r="L16" s="25">
        <v>161.84</v>
      </c>
      <c r="M16" s="25">
        <v>41.83</v>
      </c>
      <c r="N16" s="25">
        <v>0</v>
      </c>
      <c r="O16" s="25">
        <f t="shared" si="2"/>
        <v>3448.03</v>
      </c>
      <c r="P16" s="25">
        <v>0.01</v>
      </c>
      <c r="Q16" s="26">
        <f t="shared" si="3"/>
        <v>34.4803</v>
      </c>
      <c r="R16" s="26">
        <f t="shared" si="4"/>
        <v>103.4409</v>
      </c>
      <c r="S16" s="27">
        <f t="shared" si="5"/>
        <v>413.7636</v>
      </c>
    </row>
    <row r="17" spans="1:19">
      <c r="A17" s="23">
        <v>13</v>
      </c>
      <c r="B17" s="24" t="s">
        <v>191</v>
      </c>
      <c r="C17" s="25">
        <f t="shared" si="0"/>
        <v>6695</v>
      </c>
      <c r="D17" s="25">
        <v>2740</v>
      </c>
      <c r="E17" s="25">
        <v>1680</v>
      </c>
      <c r="F17" s="25">
        <v>442</v>
      </c>
      <c r="G17" s="25">
        <v>1833</v>
      </c>
      <c r="H17" s="25">
        <f t="shared" si="1"/>
        <v>2408.64</v>
      </c>
      <c r="I17" s="25">
        <v>997</v>
      </c>
      <c r="J17" s="25">
        <v>778.8</v>
      </c>
      <c r="K17" s="25">
        <v>389.4</v>
      </c>
      <c r="L17" s="25">
        <v>193.38</v>
      </c>
      <c r="M17" s="25">
        <v>50.06</v>
      </c>
      <c r="N17" s="25">
        <v>0</v>
      </c>
      <c r="O17" s="25">
        <f t="shared" si="2"/>
        <v>4286.36</v>
      </c>
      <c r="P17" s="25">
        <v>0.01</v>
      </c>
      <c r="Q17" s="26">
        <f t="shared" si="3"/>
        <v>42.8636</v>
      </c>
      <c r="R17" s="26">
        <f t="shared" si="4"/>
        <v>128.5908</v>
      </c>
      <c r="S17" s="27">
        <f t="shared" si="5"/>
        <v>514.3632</v>
      </c>
    </row>
    <row r="18" spans="1:19">
      <c r="A18" s="23">
        <v>14</v>
      </c>
      <c r="B18" s="24" t="s">
        <v>192</v>
      </c>
      <c r="C18" s="25">
        <f t="shared" si="0"/>
        <v>5440.5</v>
      </c>
      <c r="D18" s="25">
        <v>2130</v>
      </c>
      <c r="E18" s="25">
        <v>1283</v>
      </c>
      <c r="F18" s="25">
        <v>341.5</v>
      </c>
      <c r="G18" s="25">
        <v>1686</v>
      </c>
      <c r="H18" s="25">
        <f t="shared" si="1"/>
        <v>1753.05</v>
      </c>
      <c r="I18" s="25">
        <v>785</v>
      </c>
      <c r="J18" s="25">
        <v>537.12</v>
      </c>
      <c r="K18" s="25">
        <v>268.56</v>
      </c>
      <c r="L18" s="25">
        <v>128.8</v>
      </c>
      <c r="M18" s="25">
        <v>33.57</v>
      </c>
      <c r="N18" s="25">
        <v>0</v>
      </c>
      <c r="O18" s="25">
        <f t="shared" si="2"/>
        <v>3687.45</v>
      </c>
      <c r="P18" s="25">
        <v>0.01</v>
      </c>
      <c r="Q18" s="26">
        <f t="shared" si="3"/>
        <v>36.8745</v>
      </c>
      <c r="R18" s="26">
        <f t="shared" si="4"/>
        <v>110.6235</v>
      </c>
      <c r="S18" s="27">
        <f t="shared" si="5"/>
        <v>442.494</v>
      </c>
    </row>
    <row r="19" spans="1:19">
      <c r="A19" s="23">
        <v>15</v>
      </c>
      <c r="B19" s="24" t="s">
        <v>193</v>
      </c>
      <c r="C19" s="25">
        <f t="shared" si="0"/>
        <v>5697</v>
      </c>
      <c r="D19" s="25">
        <v>2130</v>
      </c>
      <c r="E19" s="25">
        <v>1516</v>
      </c>
      <c r="F19" s="25">
        <v>365</v>
      </c>
      <c r="G19" s="25">
        <v>1686</v>
      </c>
      <c r="H19" s="25">
        <f t="shared" si="1"/>
        <v>2423.11</v>
      </c>
      <c r="I19" s="25">
        <v>822</v>
      </c>
      <c r="J19" s="25">
        <v>880.72</v>
      </c>
      <c r="K19" s="25">
        <v>440.36</v>
      </c>
      <c r="L19" s="25">
        <v>223.6</v>
      </c>
      <c r="M19" s="25">
        <v>56.43</v>
      </c>
      <c r="N19" s="25">
        <v>0</v>
      </c>
      <c r="O19" s="25">
        <f t="shared" si="2"/>
        <v>3273.89</v>
      </c>
      <c r="P19" s="25">
        <v>0.01</v>
      </c>
      <c r="Q19" s="26">
        <f t="shared" si="3"/>
        <v>32.7389</v>
      </c>
      <c r="R19" s="26">
        <f t="shared" si="4"/>
        <v>98.2167</v>
      </c>
      <c r="S19" s="27">
        <f t="shared" si="5"/>
        <v>392.8668</v>
      </c>
    </row>
    <row r="20" spans="1:19">
      <c r="A20" s="23">
        <v>16</v>
      </c>
      <c r="B20" s="24" t="s">
        <v>194</v>
      </c>
      <c r="C20" s="25">
        <f t="shared" si="0"/>
        <v>5206</v>
      </c>
      <c r="D20" s="25">
        <v>2130</v>
      </c>
      <c r="E20" s="25">
        <v>1070</v>
      </c>
      <c r="F20" s="25">
        <v>320</v>
      </c>
      <c r="G20" s="25">
        <v>1686</v>
      </c>
      <c r="H20" s="25">
        <f t="shared" si="1"/>
        <v>2016.95</v>
      </c>
      <c r="I20" s="25">
        <v>791</v>
      </c>
      <c r="J20" s="25">
        <v>675.6</v>
      </c>
      <c r="K20" s="25">
        <v>337.8</v>
      </c>
      <c r="L20" s="25">
        <v>168.94</v>
      </c>
      <c r="M20" s="25">
        <v>43.61</v>
      </c>
      <c r="N20" s="25">
        <v>0</v>
      </c>
      <c r="O20" s="25">
        <f t="shared" si="2"/>
        <v>3189.05</v>
      </c>
      <c r="P20" s="25">
        <v>0.01</v>
      </c>
      <c r="Q20" s="26">
        <f t="shared" si="3"/>
        <v>31.8905</v>
      </c>
      <c r="R20" s="26">
        <f t="shared" si="4"/>
        <v>95.6715</v>
      </c>
      <c r="S20" s="27">
        <f t="shared" si="5"/>
        <v>382.686</v>
      </c>
    </row>
    <row r="21" spans="1:19">
      <c r="A21" s="23">
        <v>17</v>
      </c>
      <c r="B21" s="24" t="s">
        <v>195</v>
      </c>
      <c r="C21" s="25">
        <f t="shared" si="0"/>
        <v>7952.5</v>
      </c>
      <c r="D21" s="25">
        <v>2950</v>
      </c>
      <c r="E21" s="25">
        <v>2654</v>
      </c>
      <c r="F21" s="25">
        <v>560.5</v>
      </c>
      <c r="G21" s="25">
        <v>1788</v>
      </c>
      <c r="H21" s="25">
        <f t="shared" si="1"/>
        <v>2890.11</v>
      </c>
      <c r="I21" s="25">
        <v>1156</v>
      </c>
      <c r="J21" s="25">
        <v>934.08</v>
      </c>
      <c r="K21" s="25">
        <v>467.04</v>
      </c>
      <c r="L21" s="25">
        <v>231.9</v>
      </c>
      <c r="M21" s="25">
        <v>59.76</v>
      </c>
      <c r="N21" s="25">
        <v>41.33</v>
      </c>
      <c r="O21" s="25">
        <f t="shared" si="2"/>
        <v>5062.39</v>
      </c>
      <c r="P21" s="25">
        <v>0.015</v>
      </c>
      <c r="Q21" s="26">
        <f t="shared" si="3"/>
        <v>75.93585</v>
      </c>
      <c r="R21" s="26">
        <f t="shared" si="4"/>
        <v>227.80755</v>
      </c>
      <c r="S21" s="27">
        <f t="shared" si="5"/>
        <v>911.2302</v>
      </c>
    </row>
    <row r="22" spans="1:19">
      <c r="A22" s="23">
        <v>18</v>
      </c>
      <c r="B22" s="24" t="s">
        <v>196</v>
      </c>
      <c r="C22" s="25">
        <f t="shared" si="0"/>
        <v>5359</v>
      </c>
      <c r="D22" s="25">
        <v>2130</v>
      </c>
      <c r="E22" s="25">
        <v>1209</v>
      </c>
      <c r="F22" s="25">
        <v>334</v>
      </c>
      <c r="G22" s="25">
        <v>1686</v>
      </c>
      <c r="H22" s="25">
        <f t="shared" si="1"/>
        <v>2123.91</v>
      </c>
      <c r="I22" s="25">
        <v>815</v>
      </c>
      <c r="J22" s="25">
        <v>721.84</v>
      </c>
      <c r="K22" s="25">
        <v>360.92</v>
      </c>
      <c r="L22" s="25">
        <v>179.66</v>
      </c>
      <c r="M22" s="25">
        <v>46.49</v>
      </c>
      <c r="N22" s="25">
        <v>0</v>
      </c>
      <c r="O22" s="25">
        <f t="shared" si="2"/>
        <v>3235.09</v>
      </c>
      <c r="P22" s="25">
        <v>0.01</v>
      </c>
      <c r="Q22" s="26">
        <f t="shared" si="3"/>
        <v>32.3509</v>
      </c>
      <c r="R22" s="26">
        <f t="shared" si="4"/>
        <v>97.0527</v>
      </c>
      <c r="S22" s="27">
        <f t="shared" si="5"/>
        <v>388.2108</v>
      </c>
    </row>
    <row r="23" spans="1:19">
      <c r="A23" s="23">
        <v>19</v>
      </c>
      <c r="B23" s="24" t="s">
        <v>229</v>
      </c>
      <c r="C23" s="25">
        <f>D23+E23+F23+G23</f>
        <v>3945.5</v>
      </c>
      <c r="D23" s="25">
        <v>1720</v>
      </c>
      <c r="E23" s="25">
        <v>614</v>
      </c>
      <c r="F23" s="25">
        <v>233.5</v>
      </c>
      <c r="G23" s="25">
        <v>1378</v>
      </c>
      <c r="H23" s="25">
        <f t="shared" si="1"/>
        <v>1429.62</v>
      </c>
      <c r="I23" s="25">
        <v>590</v>
      </c>
      <c r="J23" s="25">
        <v>460.16</v>
      </c>
      <c r="K23" s="25">
        <v>230.08</v>
      </c>
      <c r="L23" s="25">
        <v>119.5</v>
      </c>
      <c r="M23" s="25">
        <v>29.88</v>
      </c>
      <c r="N23" s="25">
        <v>0</v>
      </c>
      <c r="O23" s="25">
        <f t="shared" si="2"/>
        <v>2515.88</v>
      </c>
      <c r="P23" s="25">
        <v>0.005</v>
      </c>
      <c r="Q23" s="26">
        <f t="shared" si="3"/>
        <v>12.5794</v>
      </c>
      <c r="R23" s="26">
        <f t="shared" si="4"/>
        <v>37.7382</v>
      </c>
      <c r="S23" s="27">
        <f t="shared" si="5"/>
        <v>150.9528</v>
      </c>
    </row>
    <row r="27" spans="17:18">
      <c r="Q27" s="17">
        <f>SUM(Q5:Q23)</f>
        <v>737.24035</v>
      </c>
      <c r="R27" s="17">
        <f>SUM(R5:R23)</f>
        <v>2211.72105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workbookViewId="0">
      <selection activeCell="A2" sqref="A2:S2"/>
    </sheetView>
  </sheetViews>
  <sheetFormatPr defaultColWidth="9" defaultRowHeight="13.5"/>
  <cols>
    <col min="17" max="17" width="10.375"/>
    <col min="18" max="18" width="11.5"/>
  </cols>
  <sheetData>
    <row r="1" ht="22.5" spans="1:19">
      <c r="A1" s="1" t="s">
        <v>288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279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18">
        <v>1</v>
      </c>
      <c r="B5" s="19" t="s">
        <v>197</v>
      </c>
      <c r="C5" s="20">
        <f t="shared" ref="C5:C31" si="0">D5+E5+G5+F5</f>
        <v>7713</v>
      </c>
      <c r="D5" s="20">
        <v>2950</v>
      </c>
      <c r="E5" s="20">
        <v>2436</v>
      </c>
      <c r="F5" s="20">
        <v>539</v>
      </c>
      <c r="G5" s="20">
        <v>1788</v>
      </c>
      <c r="H5" s="20">
        <f t="shared" ref="H5:H31" si="1">I5+J5+K5+L5+M5+N5</f>
        <v>2906.13</v>
      </c>
      <c r="I5" s="20">
        <v>1125</v>
      </c>
      <c r="J5" s="20">
        <v>982.56</v>
      </c>
      <c r="K5" s="20">
        <v>491.28</v>
      </c>
      <c r="L5" s="20">
        <v>244.5</v>
      </c>
      <c r="M5" s="20">
        <v>62.79</v>
      </c>
      <c r="N5" s="20">
        <v>0</v>
      </c>
      <c r="O5" s="20">
        <f t="shared" ref="O5:O31" si="2">C5-H5</f>
        <v>4806.87</v>
      </c>
      <c r="P5" s="20">
        <v>0.01</v>
      </c>
      <c r="Q5" s="21">
        <f t="shared" ref="Q5:Q31" si="3">O5*P5</f>
        <v>48.0687</v>
      </c>
      <c r="R5" s="21">
        <f>Q5*3</f>
        <v>144.2061</v>
      </c>
      <c r="S5" s="22">
        <f t="shared" ref="S5:S31" si="4">O5*P5*12</f>
        <v>576.8244</v>
      </c>
    </row>
    <row r="6" spans="1:19">
      <c r="A6" s="18">
        <v>2</v>
      </c>
      <c r="B6" s="19" t="s">
        <v>198</v>
      </c>
      <c r="C6" s="20">
        <f t="shared" si="0"/>
        <v>8771</v>
      </c>
      <c r="D6" s="20">
        <v>3420</v>
      </c>
      <c r="E6" s="20">
        <v>2987</v>
      </c>
      <c r="F6" s="20">
        <v>641</v>
      </c>
      <c r="G6" s="20">
        <v>1723</v>
      </c>
      <c r="H6" s="20">
        <f t="shared" si="1"/>
        <v>2836.86</v>
      </c>
      <c r="I6" s="20">
        <v>1166</v>
      </c>
      <c r="J6" s="20">
        <v>887.12</v>
      </c>
      <c r="K6" s="20">
        <v>443.56</v>
      </c>
      <c r="L6" s="20">
        <v>214.68</v>
      </c>
      <c r="M6" s="20">
        <v>55.45</v>
      </c>
      <c r="N6" s="20">
        <v>70.05</v>
      </c>
      <c r="O6" s="20">
        <f t="shared" si="2"/>
        <v>5934.14</v>
      </c>
      <c r="P6" s="20">
        <v>0.015</v>
      </c>
      <c r="Q6" s="21">
        <f t="shared" si="3"/>
        <v>89.0121</v>
      </c>
      <c r="R6" s="21">
        <f t="shared" ref="R6:R31" si="5">Q6*3</f>
        <v>267.0363</v>
      </c>
      <c r="S6" s="22">
        <f t="shared" si="4"/>
        <v>1068.1452</v>
      </c>
    </row>
    <row r="7" spans="1:19">
      <c r="A7" s="18">
        <v>3</v>
      </c>
      <c r="B7" s="19" t="s">
        <v>199</v>
      </c>
      <c r="C7" s="20">
        <f t="shared" si="0"/>
        <v>8771</v>
      </c>
      <c r="D7" s="20">
        <v>3420</v>
      </c>
      <c r="E7" s="20">
        <v>2987</v>
      </c>
      <c r="F7" s="20">
        <v>641</v>
      </c>
      <c r="G7" s="20">
        <v>1723</v>
      </c>
      <c r="H7" s="20">
        <f t="shared" si="1"/>
        <v>3142.91</v>
      </c>
      <c r="I7" s="20">
        <v>1246</v>
      </c>
      <c r="J7" s="20">
        <v>1011.84</v>
      </c>
      <c r="K7" s="20">
        <v>505.92</v>
      </c>
      <c r="L7" s="20">
        <v>253.94</v>
      </c>
      <c r="M7" s="20">
        <v>64.62</v>
      </c>
      <c r="N7" s="20">
        <v>60.59</v>
      </c>
      <c r="O7" s="20">
        <f t="shared" si="2"/>
        <v>5628.09</v>
      </c>
      <c r="P7" s="20">
        <v>0.015</v>
      </c>
      <c r="Q7" s="21">
        <f t="shared" si="3"/>
        <v>84.42135</v>
      </c>
      <c r="R7" s="21">
        <f t="shared" si="5"/>
        <v>253.26405</v>
      </c>
      <c r="S7" s="22">
        <f t="shared" si="4"/>
        <v>1013.0562</v>
      </c>
    </row>
    <row r="8" spans="1:19">
      <c r="A8" s="18">
        <v>4</v>
      </c>
      <c r="B8" s="19" t="s">
        <v>200</v>
      </c>
      <c r="C8" s="20">
        <f t="shared" si="0"/>
        <v>6794</v>
      </c>
      <c r="D8" s="20">
        <v>2740</v>
      </c>
      <c r="E8" s="20">
        <v>1770</v>
      </c>
      <c r="F8" s="20">
        <v>451</v>
      </c>
      <c r="G8" s="20">
        <v>1833</v>
      </c>
      <c r="H8" s="20">
        <f t="shared" si="1"/>
        <v>2570.05</v>
      </c>
      <c r="I8" s="20">
        <v>1011</v>
      </c>
      <c r="J8" s="20">
        <v>859.76</v>
      </c>
      <c r="K8" s="20">
        <v>429.88</v>
      </c>
      <c r="L8" s="20">
        <v>214.18</v>
      </c>
      <c r="M8" s="20">
        <v>55.23</v>
      </c>
      <c r="N8" s="20">
        <v>0</v>
      </c>
      <c r="O8" s="20">
        <f t="shared" si="2"/>
        <v>4223.95</v>
      </c>
      <c r="P8" s="20">
        <v>0.01</v>
      </c>
      <c r="Q8" s="21">
        <f t="shared" si="3"/>
        <v>42.2395</v>
      </c>
      <c r="R8" s="21">
        <f t="shared" si="5"/>
        <v>126.7185</v>
      </c>
      <c r="S8" s="22">
        <f t="shared" si="4"/>
        <v>506.874</v>
      </c>
    </row>
    <row r="9" spans="1:19">
      <c r="A9" s="18">
        <v>5</v>
      </c>
      <c r="B9" s="19" t="s">
        <v>201</v>
      </c>
      <c r="C9" s="20">
        <f t="shared" si="0"/>
        <v>6101</v>
      </c>
      <c r="D9" s="20">
        <v>2370</v>
      </c>
      <c r="E9" s="20">
        <v>1680</v>
      </c>
      <c r="F9" s="20">
        <v>405</v>
      </c>
      <c r="G9" s="20">
        <v>1646</v>
      </c>
      <c r="H9" s="20">
        <f t="shared" si="1"/>
        <v>2343.33</v>
      </c>
      <c r="I9" s="20">
        <v>907</v>
      </c>
      <c r="J9" s="20">
        <v>791.52</v>
      </c>
      <c r="K9" s="20">
        <v>395.76</v>
      </c>
      <c r="L9" s="20">
        <v>198.08</v>
      </c>
      <c r="M9" s="20">
        <v>50.97</v>
      </c>
      <c r="N9" s="20">
        <v>0</v>
      </c>
      <c r="O9" s="20">
        <f t="shared" si="2"/>
        <v>3757.67</v>
      </c>
      <c r="P9" s="20">
        <v>0.01</v>
      </c>
      <c r="Q9" s="21">
        <f t="shared" si="3"/>
        <v>37.5767</v>
      </c>
      <c r="R9" s="21">
        <f t="shared" si="5"/>
        <v>112.7301</v>
      </c>
      <c r="S9" s="22">
        <f t="shared" si="4"/>
        <v>450.9204</v>
      </c>
    </row>
    <row r="10" spans="1:19">
      <c r="A10" s="18">
        <v>6</v>
      </c>
      <c r="B10" s="19" t="s">
        <v>202</v>
      </c>
      <c r="C10" s="20">
        <f t="shared" si="0"/>
        <v>6992</v>
      </c>
      <c r="D10" s="20">
        <v>2740</v>
      </c>
      <c r="E10" s="20">
        <v>1950</v>
      </c>
      <c r="F10" s="20">
        <v>469</v>
      </c>
      <c r="G10" s="20">
        <v>1833</v>
      </c>
      <c r="H10" s="20">
        <f t="shared" si="1"/>
        <v>2605.5</v>
      </c>
      <c r="I10" s="20">
        <v>1032</v>
      </c>
      <c r="J10" s="20">
        <v>857.92</v>
      </c>
      <c r="K10" s="20">
        <v>428.96</v>
      </c>
      <c r="L10" s="20">
        <v>213.24</v>
      </c>
      <c r="M10" s="20">
        <v>55</v>
      </c>
      <c r="N10" s="20">
        <v>18.38</v>
      </c>
      <c r="O10" s="20">
        <f t="shared" si="2"/>
        <v>4386.5</v>
      </c>
      <c r="P10" s="20">
        <v>0.01</v>
      </c>
      <c r="Q10" s="21">
        <f t="shared" si="3"/>
        <v>43.865</v>
      </c>
      <c r="R10" s="21">
        <f t="shared" si="5"/>
        <v>131.595</v>
      </c>
      <c r="S10" s="22">
        <f t="shared" si="4"/>
        <v>526.38</v>
      </c>
    </row>
    <row r="11" spans="1:19">
      <c r="A11" s="18">
        <v>7</v>
      </c>
      <c r="B11" s="19" t="s">
        <v>203</v>
      </c>
      <c r="C11" s="20">
        <f t="shared" si="0"/>
        <v>5676</v>
      </c>
      <c r="D11" s="20">
        <v>2130</v>
      </c>
      <c r="E11" s="20">
        <v>1860</v>
      </c>
      <c r="F11" s="20">
        <v>0</v>
      </c>
      <c r="G11" s="20">
        <v>1686</v>
      </c>
      <c r="H11" s="20">
        <f t="shared" si="1"/>
        <v>2105.05</v>
      </c>
      <c r="I11" s="20">
        <v>848</v>
      </c>
      <c r="J11" s="20">
        <v>692.32</v>
      </c>
      <c r="K11" s="20">
        <v>346.16</v>
      </c>
      <c r="L11" s="20">
        <v>173.8</v>
      </c>
      <c r="M11" s="20">
        <v>44.77</v>
      </c>
      <c r="N11" s="20">
        <v>0</v>
      </c>
      <c r="O11" s="20">
        <f t="shared" si="2"/>
        <v>3570.95</v>
      </c>
      <c r="P11" s="20">
        <v>0.01</v>
      </c>
      <c r="Q11" s="21">
        <f t="shared" si="3"/>
        <v>35.7095</v>
      </c>
      <c r="R11" s="21">
        <f t="shared" si="5"/>
        <v>107.1285</v>
      </c>
      <c r="S11" s="22">
        <f t="shared" si="4"/>
        <v>428.514</v>
      </c>
    </row>
    <row r="12" spans="1:19">
      <c r="A12" s="18">
        <v>8</v>
      </c>
      <c r="B12" s="19" t="s">
        <v>204</v>
      </c>
      <c r="C12" s="20">
        <f t="shared" si="0"/>
        <v>7832.5</v>
      </c>
      <c r="D12" s="20">
        <v>2950</v>
      </c>
      <c r="E12" s="20">
        <v>2545</v>
      </c>
      <c r="F12" s="20">
        <v>549.5</v>
      </c>
      <c r="G12" s="20">
        <v>1788</v>
      </c>
      <c r="H12" s="20">
        <f t="shared" si="1"/>
        <v>2732.84</v>
      </c>
      <c r="I12" s="20">
        <v>1141</v>
      </c>
      <c r="J12" s="20">
        <v>878.4</v>
      </c>
      <c r="K12" s="20">
        <v>439.2</v>
      </c>
      <c r="L12" s="20">
        <v>217.96</v>
      </c>
      <c r="M12" s="20">
        <v>56.28</v>
      </c>
      <c r="N12" s="20">
        <v>0</v>
      </c>
      <c r="O12" s="20">
        <f t="shared" si="2"/>
        <v>5099.66</v>
      </c>
      <c r="P12" s="20">
        <v>0.015</v>
      </c>
      <c r="Q12" s="21">
        <f t="shared" si="3"/>
        <v>76.4949</v>
      </c>
      <c r="R12" s="21">
        <f t="shared" si="5"/>
        <v>229.4847</v>
      </c>
      <c r="S12" s="22">
        <f t="shared" si="4"/>
        <v>917.9388</v>
      </c>
    </row>
    <row r="13" spans="1:19">
      <c r="A13" s="18">
        <v>9</v>
      </c>
      <c r="B13" s="19" t="s">
        <v>205</v>
      </c>
      <c r="C13" s="20">
        <f t="shared" si="0"/>
        <v>4963.5</v>
      </c>
      <c r="D13" s="20">
        <v>1940</v>
      </c>
      <c r="E13" s="20">
        <v>1003</v>
      </c>
      <c r="F13" s="20">
        <v>294.5</v>
      </c>
      <c r="G13" s="20">
        <v>1726</v>
      </c>
      <c r="H13" s="20">
        <f t="shared" si="1"/>
        <v>1879.25</v>
      </c>
      <c r="I13" s="20">
        <v>754</v>
      </c>
      <c r="J13" s="20">
        <v>619.68</v>
      </c>
      <c r="K13" s="20">
        <v>309.84</v>
      </c>
      <c r="L13" s="20">
        <v>155.62</v>
      </c>
      <c r="M13" s="20">
        <v>40.11</v>
      </c>
      <c r="N13" s="20">
        <v>0</v>
      </c>
      <c r="O13" s="20">
        <f t="shared" si="2"/>
        <v>3084.25</v>
      </c>
      <c r="P13" s="20">
        <v>0.01</v>
      </c>
      <c r="Q13" s="21">
        <f t="shared" si="3"/>
        <v>30.8425</v>
      </c>
      <c r="R13" s="21">
        <f t="shared" si="5"/>
        <v>92.5275</v>
      </c>
      <c r="S13" s="22">
        <f t="shared" si="4"/>
        <v>370.11</v>
      </c>
    </row>
    <row r="14" spans="1:19">
      <c r="A14" s="18">
        <v>10</v>
      </c>
      <c r="B14" s="19" t="s">
        <v>206</v>
      </c>
      <c r="C14" s="20">
        <f t="shared" si="0"/>
        <v>6011</v>
      </c>
      <c r="D14" s="20">
        <v>2370</v>
      </c>
      <c r="E14" s="20">
        <v>1598</v>
      </c>
      <c r="F14" s="20">
        <v>397</v>
      </c>
      <c r="G14" s="20">
        <v>1646</v>
      </c>
      <c r="H14" s="20">
        <f t="shared" si="1"/>
        <v>2115.21</v>
      </c>
      <c r="I14" s="20">
        <v>871</v>
      </c>
      <c r="J14" s="20">
        <v>683.76</v>
      </c>
      <c r="K14" s="20">
        <v>341.88</v>
      </c>
      <c r="L14" s="20">
        <v>174.34</v>
      </c>
      <c r="M14" s="20">
        <v>44.23</v>
      </c>
      <c r="N14" s="20">
        <v>0</v>
      </c>
      <c r="O14" s="20">
        <f t="shared" si="2"/>
        <v>3895.79</v>
      </c>
      <c r="P14" s="20">
        <v>0.01</v>
      </c>
      <c r="Q14" s="21">
        <f t="shared" si="3"/>
        <v>38.9579</v>
      </c>
      <c r="R14" s="21">
        <f t="shared" si="5"/>
        <v>116.8737</v>
      </c>
      <c r="S14" s="22">
        <f t="shared" si="4"/>
        <v>467.4948</v>
      </c>
    </row>
    <row r="15" spans="1:19">
      <c r="A15" s="18">
        <v>11</v>
      </c>
      <c r="B15" s="19" t="s">
        <v>207</v>
      </c>
      <c r="C15" s="20">
        <f t="shared" si="0"/>
        <v>5440.5</v>
      </c>
      <c r="D15" s="20">
        <v>2130</v>
      </c>
      <c r="E15" s="20">
        <v>1283</v>
      </c>
      <c r="F15" s="20">
        <v>341.5</v>
      </c>
      <c r="G15" s="20">
        <v>1686</v>
      </c>
      <c r="H15" s="20">
        <f t="shared" si="1"/>
        <v>2010.21</v>
      </c>
      <c r="I15" s="20">
        <v>766</v>
      </c>
      <c r="J15" s="20">
        <v>683.12</v>
      </c>
      <c r="K15" s="20">
        <v>341.56</v>
      </c>
      <c r="L15" s="20">
        <v>175.46</v>
      </c>
      <c r="M15" s="20">
        <v>44.07</v>
      </c>
      <c r="N15" s="20">
        <v>0</v>
      </c>
      <c r="O15" s="20">
        <f t="shared" si="2"/>
        <v>3430.29</v>
      </c>
      <c r="P15" s="20">
        <v>0.01</v>
      </c>
      <c r="Q15" s="21">
        <f t="shared" si="3"/>
        <v>34.3029</v>
      </c>
      <c r="R15" s="21">
        <f t="shared" si="5"/>
        <v>102.9087</v>
      </c>
      <c r="S15" s="22">
        <f t="shared" si="4"/>
        <v>411.6348</v>
      </c>
    </row>
    <row r="16" spans="1:19">
      <c r="A16" s="18">
        <v>12</v>
      </c>
      <c r="B16" s="19" t="s">
        <v>208</v>
      </c>
      <c r="C16" s="20">
        <f t="shared" si="0"/>
        <v>5132.5</v>
      </c>
      <c r="D16" s="20">
        <v>2130</v>
      </c>
      <c r="E16" s="20">
        <v>1003</v>
      </c>
      <c r="F16" s="20">
        <v>313.5</v>
      </c>
      <c r="G16" s="20">
        <v>1686</v>
      </c>
      <c r="H16" s="20">
        <f t="shared" si="1"/>
        <v>1999.48</v>
      </c>
      <c r="I16" s="20">
        <v>754</v>
      </c>
      <c r="J16" s="20">
        <v>685.52</v>
      </c>
      <c r="K16" s="20">
        <v>342.76</v>
      </c>
      <c r="L16" s="20">
        <v>172.98</v>
      </c>
      <c r="M16" s="20">
        <v>44.22</v>
      </c>
      <c r="N16" s="20">
        <v>0</v>
      </c>
      <c r="O16" s="20">
        <f t="shared" si="2"/>
        <v>3133.02</v>
      </c>
      <c r="P16" s="20">
        <v>0.01</v>
      </c>
      <c r="Q16" s="21">
        <f t="shared" si="3"/>
        <v>31.3302</v>
      </c>
      <c r="R16" s="21">
        <f t="shared" si="5"/>
        <v>93.9906</v>
      </c>
      <c r="S16" s="22">
        <f t="shared" si="4"/>
        <v>375.9624</v>
      </c>
    </row>
    <row r="17" spans="1:19">
      <c r="A17" s="18">
        <v>13</v>
      </c>
      <c r="B17" s="19" t="s">
        <v>209</v>
      </c>
      <c r="C17" s="20">
        <f t="shared" si="0"/>
        <v>4151.5</v>
      </c>
      <c r="D17" s="20">
        <v>1740</v>
      </c>
      <c r="E17" s="20">
        <v>822</v>
      </c>
      <c r="F17" s="20">
        <v>256.5</v>
      </c>
      <c r="G17" s="20">
        <v>1333</v>
      </c>
      <c r="H17" s="20">
        <f t="shared" si="1"/>
        <v>1628.61</v>
      </c>
      <c r="I17" s="20">
        <v>642</v>
      </c>
      <c r="J17" s="20">
        <v>542.96</v>
      </c>
      <c r="K17" s="20">
        <v>271.48</v>
      </c>
      <c r="L17" s="20">
        <v>136.86</v>
      </c>
      <c r="M17" s="20">
        <v>35.31</v>
      </c>
      <c r="N17" s="20">
        <v>0</v>
      </c>
      <c r="O17" s="20">
        <f t="shared" si="2"/>
        <v>2522.89</v>
      </c>
      <c r="P17" s="20">
        <v>0.005</v>
      </c>
      <c r="Q17" s="21">
        <f t="shared" si="3"/>
        <v>12.61445</v>
      </c>
      <c r="R17" s="21">
        <f t="shared" si="5"/>
        <v>37.84335</v>
      </c>
      <c r="S17" s="22">
        <f t="shared" si="4"/>
        <v>151.3734</v>
      </c>
    </row>
    <row r="18" spans="1:19">
      <c r="A18" s="18">
        <v>14</v>
      </c>
      <c r="B18" s="19" t="s">
        <v>210</v>
      </c>
      <c r="C18" s="20">
        <f t="shared" si="0"/>
        <v>4559</v>
      </c>
      <c r="D18" s="20">
        <v>1780</v>
      </c>
      <c r="E18" s="20">
        <v>1451</v>
      </c>
      <c r="F18" s="20">
        <v>0</v>
      </c>
      <c r="G18" s="20">
        <v>1328</v>
      </c>
      <c r="H18" s="20">
        <f t="shared" si="1"/>
        <v>1702.98</v>
      </c>
      <c r="I18" s="20">
        <v>701</v>
      </c>
      <c r="J18" s="20">
        <v>551.76</v>
      </c>
      <c r="K18" s="20">
        <v>275.88</v>
      </c>
      <c r="L18" s="20">
        <v>138.48</v>
      </c>
      <c r="M18" s="20">
        <v>35.86</v>
      </c>
      <c r="N18" s="20">
        <v>0</v>
      </c>
      <c r="O18" s="20">
        <f t="shared" si="2"/>
        <v>2856.02</v>
      </c>
      <c r="P18" s="20">
        <v>0.005</v>
      </c>
      <c r="Q18" s="21">
        <f t="shared" si="3"/>
        <v>14.2801</v>
      </c>
      <c r="R18" s="21">
        <f t="shared" si="5"/>
        <v>42.8403</v>
      </c>
      <c r="S18" s="22">
        <f t="shared" si="4"/>
        <v>171.3612</v>
      </c>
    </row>
    <row r="19" spans="1:19">
      <c r="A19" s="18">
        <v>15</v>
      </c>
      <c r="B19" s="19" t="s">
        <v>211</v>
      </c>
      <c r="C19" s="20">
        <f t="shared" si="0"/>
        <v>4177</v>
      </c>
      <c r="D19" s="20">
        <v>1780</v>
      </c>
      <c r="E19" s="20">
        <v>1069</v>
      </c>
      <c r="F19" s="20">
        <v>0</v>
      </c>
      <c r="G19" s="20">
        <v>1328</v>
      </c>
      <c r="H19" s="20">
        <f t="shared" si="1"/>
        <v>1615.39</v>
      </c>
      <c r="I19" s="20">
        <v>655</v>
      </c>
      <c r="J19" s="20">
        <v>528.8</v>
      </c>
      <c r="K19" s="20">
        <v>264.4</v>
      </c>
      <c r="L19" s="20">
        <v>132.76</v>
      </c>
      <c r="M19" s="20">
        <v>34.43</v>
      </c>
      <c r="N19" s="20">
        <v>0</v>
      </c>
      <c r="O19" s="20">
        <f t="shared" si="2"/>
        <v>2561.61</v>
      </c>
      <c r="P19" s="20">
        <v>0.005</v>
      </c>
      <c r="Q19" s="21">
        <f t="shared" si="3"/>
        <v>12.80805</v>
      </c>
      <c r="R19" s="21">
        <f t="shared" si="5"/>
        <v>38.42415</v>
      </c>
      <c r="S19" s="22">
        <f t="shared" si="4"/>
        <v>153.6966</v>
      </c>
    </row>
    <row r="20" spans="1:19">
      <c r="A20" s="18">
        <v>16</v>
      </c>
      <c r="B20" s="19" t="s">
        <v>212</v>
      </c>
      <c r="C20" s="20">
        <f t="shared" si="0"/>
        <v>3945.5</v>
      </c>
      <c r="D20" s="20">
        <v>1720</v>
      </c>
      <c r="E20" s="20">
        <v>614</v>
      </c>
      <c r="F20" s="20">
        <v>233.5</v>
      </c>
      <c r="G20" s="20">
        <v>1378</v>
      </c>
      <c r="H20" s="20">
        <f t="shared" si="1"/>
        <v>1474.28</v>
      </c>
      <c r="I20" s="20">
        <v>590</v>
      </c>
      <c r="J20" s="20">
        <v>485.44</v>
      </c>
      <c r="K20" s="20">
        <v>242.72</v>
      </c>
      <c r="L20" s="20">
        <v>124.66</v>
      </c>
      <c r="M20" s="20">
        <v>31.46</v>
      </c>
      <c r="N20" s="20">
        <v>0</v>
      </c>
      <c r="O20" s="20">
        <f t="shared" si="2"/>
        <v>2471.22</v>
      </c>
      <c r="P20" s="20">
        <v>0.005</v>
      </c>
      <c r="Q20" s="21">
        <f t="shared" si="3"/>
        <v>12.3561</v>
      </c>
      <c r="R20" s="21">
        <f t="shared" si="5"/>
        <v>37.0683</v>
      </c>
      <c r="S20" s="22">
        <f t="shared" si="4"/>
        <v>148.2732</v>
      </c>
    </row>
    <row r="21" spans="1:19">
      <c r="A21" s="18">
        <v>17</v>
      </c>
      <c r="B21" s="19" t="s">
        <v>213</v>
      </c>
      <c r="C21" s="20">
        <f t="shared" si="0"/>
        <v>3945.5</v>
      </c>
      <c r="D21" s="20">
        <v>1720</v>
      </c>
      <c r="E21" s="20">
        <v>614</v>
      </c>
      <c r="F21" s="20">
        <v>233.5</v>
      </c>
      <c r="G21" s="20">
        <v>1378</v>
      </c>
      <c r="H21" s="20">
        <f t="shared" si="1"/>
        <v>1573.46</v>
      </c>
      <c r="I21" s="20">
        <v>590</v>
      </c>
      <c r="J21" s="20">
        <v>540.16</v>
      </c>
      <c r="K21" s="20">
        <v>270.08</v>
      </c>
      <c r="L21" s="20">
        <v>138.34</v>
      </c>
      <c r="M21" s="20">
        <v>34.88</v>
      </c>
      <c r="N21" s="20">
        <v>0</v>
      </c>
      <c r="O21" s="20">
        <f t="shared" si="2"/>
        <v>2372.04</v>
      </c>
      <c r="P21" s="20">
        <v>0.005</v>
      </c>
      <c r="Q21" s="21">
        <f t="shared" si="3"/>
        <v>11.8602</v>
      </c>
      <c r="R21" s="21">
        <f t="shared" si="5"/>
        <v>35.5806</v>
      </c>
      <c r="S21" s="22">
        <f t="shared" si="4"/>
        <v>142.3224</v>
      </c>
    </row>
    <row r="22" spans="1:19">
      <c r="A22" s="18">
        <v>18</v>
      </c>
      <c r="B22" s="19" t="s">
        <v>214</v>
      </c>
      <c r="C22" s="20">
        <f t="shared" si="0"/>
        <v>3945.5</v>
      </c>
      <c r="D22" s="20">
        <v>1720</v>
      </c>
      <c r="E22" s="20">
        <v>614</v>
      </c>
      <c r="F22" s="20">
        <v>233.5</v>
      </c>
      <c r="G22" s="20">
        <v>1378</v>
      </c>
      <c r="H22" s="20">
        <f t="shared" si="1"/>
        <v>1288.7</v>
      </c>
      <c r="I22" s="20">
        <v>545</v>
      </c>
      <c r="J22" s="20">
        <v>399.2</v>
      </c>
      <c r="K22" s="20">
        <v>199.6</v>
      </c>
      <c r="L22" s="20">
        <v>119.5</v>
      </c>
      <c r="M22" s="20">
        <v>25.4</v>
      </c>
      <c r="N22" s="20">
        <v>0</v>
      </c>
      <c r="O22" s="20">
        <f t="shared" si="2"/>
        <v>2656.8</v>
      </c>
      <c r="P22" s="20">
        <v>0.005</v>
      </c>
      <c r="Q22" s="21">
        <f t="shared" si="3"/>
        <v>13.284</v>
      </c>
      <c r="R22" s="21">
        <f t="shared" si="5"/>
        <v>39.852</v>
      </c>
      <c r="S22" s="22">
        <f t="shared" si="4"/>
        <v>159.408</v>
      </c>
    </row>
    <row r="23" spans="1:19">
      <c r="A23" s="18">
        <v>19</v>
      </c>
      <c r="B23" s="19" t="s">
        <v>215</v>
      </c>
      <c r="C23" s="20">
        <f t="shared" si="0"/>
        <v>4174.5</v>
      </c>
      <c r="D23" s="20">
        <v>1720</v>
      </c>
      <c r="E23" s="20">
        <v>822</v>
      </c>
      <c r="F23" s="20">
        <v>254.5</v>
      </c>
      <c r="G23" s="20">
        <v>1378</v>
      </c>
      <c r="H23" s="20">
        <f t="shared" si="1"/>
        <v>1343.7</v>
      </c>
      <c r="I23" s="20">
        <v>568</v>
      </c>
      <c r="J23" s="20">
        <v>419.68</v>
      </c>
      <c r="K23" s="20">
        <v>209.84</v>
      </c>
      <c r="L23" s="20">
        <v>119.5</v>
      </c>
      <c r="M23" s="20">
        <v>26.68</v>
      </c>
      <c r="N23" s="20">
        <v>0</v>
      </c>
      <c r="O23" s="20">
        <f t="shared" si="2"/>
        <v>2830.8</v>
      </c>
      <c r="P23" s="20">
        <v>0.005</v>
      </c>
      <c r="Q23" s="21">
        <f t="shared" si="3"/>
        <v>14.154</v>
      </c>
      <c r="R23" s="21">
        <f t="shared" si="5"/>
        <v>42.462</v>
      </c>
      <c r="S23" s="22">
        <f t="shared" si="4"/>
        <v>169.848</v>
      </c>
    </row>
    <row r="24" spans="1:19">
      <c r="A24" s="18">
        <v>20</v>
      </c>
      <c r="B24" s="19" t="s">
        <v>216</v>
      </c>
      <c r="C24" s="20">
        <f t="shared" si="0"/>
        <v>4447</v>
      </c>
      <c r="D24" s="20">
        <v>1720</v>
      </c>
      <c r="E24" s="20">
        <v>1070</v>
      </c>
      <c r="F24" s="20">
        <v>279</v>
      </c>
      <c r="G24" s="20">
        <v>1378</v>
      </c>
      <c r="H24" s="20">
        <f t="shared" si="1"/>
        <v>1649.36</v>
      </c>
      <c r="I24" s="20">
        <v>667</v>
      </c>
      <c r="J24" s="20">
        <v>541.28</v>
      </c>
      <c r="K24" s="20">
        <v>270.64</v>
      </c>
      <c r="L24" s="20">
        <v>135.5</v>
      </c>
      <c r="M24" s="20">
        <v>34.94</v>
      </c>
      <c r="N24" s="20">
        <v>0</v>
      </c>
      <c r="O24" s="20">
        <f t="shared" si="2"/>
        <v>2797.64</v>
      </c>
      <c r="P24" s="20">
        <v>0.005</v>
      </c>
      <c r="Q24" s="21">
        <f t="shared" si="3"/>
        <v>13.9882</v>
      </c>
      <c r="R24" s="21">
        <f t="shared" si="5"/>
        <v>41.9646</v>
      </c>
      <c r="S24" s="22">
        <f t="shared" si="4"/>
        <v>167.8584</v>
      </c>
    </row>
    <row r="25" spans="1:19">
      <c r="A25" s="18">
        <v>21</v>
      </c>
      <c r="B25" s="19" t="s">
        <v>217</v>
      </c>
      <c r="C25" s="20">
        <f t="shared" si="0"/>
        <v>4381</v>
      </c>
      <c r="D25" s="20">
        <v>1720</v>
      </c>
      <c r="E25" s="20">
        <v>1283</v>
      </c>
      <c r="F25" s="20">
        <v>0</v>
      </c>
      <c r="G25" s="20">
        <v>1378</v>
      </c>
      <c r="H25" s="20">
        <f t="shared" si="1"/>
        <v>1370.74</v>
      </c>
      <c r="I25" s="20">
        <v>604</v>
      </c>
      <c r="J25" s="20">
        <v>414.16</v>
      </c>
      <c r="K25" s="20">
        <v>207.08</v>
      </c>
      <c r="L25" s="20">
        <v>119.5</v>
      </c>
      <c r="M25" s="20">
        <v>26</v>
      </c>
      <c r="N25" s="20">
        <v>0</v>
      </c>
      <c r="O25" s="20">
        <f t="shared" si="2"/>
        <v>3010.26</v>
      </c>
      <c r="P25" s="20">
        <v>0.01</v>
      </c>
      <c r="Q25" s="21">
        <f t="shared" si="3"/>
        <v>30.1026</v>
      </c>
      <c r="R25" s="21">
        <f t="shared" si="5"/>
        <v>90.3078</v>
      </c>
      <c r="S25" s="22">
        <f t="shared" si="4"/>
        <v>361.2312</v>
      </c>
    </row>
    <row r="26" spans="1:19">
      <c r="A26" s="18">
        <v>22</v>
      </c>
      <c r="B26" s="19" t="s">
        <v>218</v>
      </c>
      <c r="C26" s="20">
        <f t="shared" si="0"/>
        <v>4111.5</v>
      </c>
      <c r="D26" s="20">
        <v>1720</v>
      </c>
      <c r="E26" s="20">
        <v>765</v>
      </c>
      <c r="F26" s="20">
        <v>248.5</v>
      </c>
      <c r="G26" s="20">
        <v>1378</v>
      </c>
      <c r="H26" s="20">
        <f t="shared" si="1"/>
        <v>1202.63</v>
      </c>
      <c r="I26" s="20">
        <v>523</v>
      </c>
      <c r="J26" s="20">
        <v>358.48</v>
      </c>
      <c r="K26" s="20">
        <v>179.24</v>
      </c>
      <c r="L26" s="20">
        <v>119.5</v>
      </c>
      <c r="M26" s="20">
        <v>22.41</v>
      </c>
      <c r="N26" s="20">
        <v>0</v>
      </c>
      <c r="O26" s="20">
        <f t="shared" si="2"/>
        <v>2908.87</v>
      </c>
      <c r="P26" s="20">
        <v>0.005</v>
      </c>
      <c r="Q26" s="21">
        <f t="shared" si="3"/>
        <v>14.54435</v>
      </c>
      <c r="R26" s="21">
        <f t="shared" si="5"/>
        <v>43.63305</v>
      </c>
      <c r="S26" s="22">
        <f t="shared" si="4"/>
        <v>174.5322</v>
      </c>
    </row>
    <row r="27" spans="1:19">
      <c r="A27" s="18">
        <v>23</v>
      </c>
      <c r="B27" s="19" t="s">
        <v>219</v>
      </c>
      <c r="C27" s="20">
        <f t="shared" si="0"/>
        <v>4111.5</v>
      </c>
      <c r="D27" s="20">
        <v>1720</v>
      </c>
      <c r="E27" s="20">
        <v>765</v>
      </c>
      <c r="F27" s="20">
        <v>248.5</v>
      </c>
      <c r="G27" s="20">
        <v>1378</v>
      </c>
      <c r="H27" s="20">
        <f t="shared" si="1"/>
        <v>1202.63</v>
      </c>
      <c r="I27" s="20">
        <v>523</v>
      </c>
      <c r="J27" s="20">
        <v>358.48</v>
      </c>
      <c r="K27" s="20">
        <v>179.24</v>
      </c>
      <c r="L27" s="20">
        <v>119.5</v>
      </c>
      <c r="M27" s="20">
        <v>22.41</v>
      </c>
      <c r="N27" s="20">
        <v>0</v>
      </c>
      <c r="O27" s="20">
        <f t="shared" si="2"/>
        <v>2908.87</v>
      </c>
      <c r="P27" s="20">
        <v>0.005</v>
      </c>
      <c r="Q27" s="21">
        <f t="shared" si="3"/>
        <v>14.54435</v>
      </c>
      <c r="R27" s="21">
        <f t="shared" si="5"/>
        <v>43.63305</v>
      </c>
      <c r="S27" s="22">
        <f t="shared" si="4"/>
        <v>174.5322</v>
      </c>
    </row>
    <row r="28" spans="1:19">
      <c r="A28" s="18">
        <v>24</v>
      </c>
      <c r="B28" s="18" t="s">
        <v>220</v>
      </c>
      <c r="C28" s="20">
        <f t="shared" si="0"/>
        <v>5359</v>
      </c>
      <c r="D28" s="20">
        <v>2130</v>
      </c>
      <c r="E28" s="20">
        <v>1209</v>
      </c>
      <c r="F28" s="20">
        <v>334</v>
      </c>
      <c r="G28" s="20">
        <v>1686</v>
      </c>
      <c r="H28" s="20">
        <f t="shared" si="1"/>
        <v>1992.91</v>
      </c>
      <c r="I28" s="20">
        <v>763</v>
      </c>
      <c r="J28" s="20">
        <v>675.68</v>
      </c>
      <c r="K28" s="20">
        <v>337.84</v>
      </c>
      <c r="L28" s="20">
        <v>172.78</v>
      </c>
      <c r="M28" s="20">
        <v>43.61</v>
      </c>
      <c r="N28" s="20">
        <v>0</v>
      </c>
      <c r="O28" s="20">
        <f t="shared" si="2"/>
        <v>3366.09</v>
      </c>
      <c r="P28" s="20">
        <v>0.01</v>
      </c>
      <c r="Q28" s="21">
        <f t="shared" si="3"/>
        <v>33.6609</v>
      </c>
      <c r="R28" s="21">
        <f t="shared" si="5"/>
        <v>100.9827</v>
      </c>
      <c r="S28" s="22">
        <f t="shared" si="4"/>
        <v>403.9308</v>
      </c>
    </row>
    <row r="29" spans="1:19">
      <c r="A29" s="18">
        <v>25</v>
      </c>
      <c r="B29" s="18" t="s">
        <v>230</v>
      </c>
      <c r="C29" s="20">
        <f>D29+E29+F29+G29</f>
        <v>4111.5</v>
      </c>
      <c r="D29" s="20">
        <v>1720</v>
      </c>
      <c r="E29" s="20">
        <v>765</v>
      </c>
      <c r="F29" s="20">
        <v>248.5</v>
      </c>
      <c r="G29" s="20">
        <v>1378</v>
      </c>
      <c r="H29" s="20">
        <f t="shared" si="1"/>
        <v>1514.95</v>
      </c>
      <c r="I29" s="20">
        <v>604</v>
      </c>
      <c r="J29" s="20">
        <v>499.68</v>
      </c>
      <c r="K29" s="20">
        <v>249.84</v>
      </c>
      <c r="L29" s="20">
        <v>129.08</v>
      </c>
      <c r="M29" s="20">
        <v>32.35</v>
      </c>
      <c r="N29" s="20">
        <v>0</v>
      </c>
      <c r="O29" s="20">
        <f t="shared" si="2"/>
        <v>2596.55</v>
      </c>
      <c r="P29" s="20">
        <v>0.005</v>
      </c>
      <c r="Q29" s="21">
        <f t="shared" si="3"/>
        <v>12.98275</v>
      </c>
      <c r="R29" s="21">
        <f t="shared" si="5"/>
        <v>38.94825</v>
      </c>
      <c r="S29" s="22">
        <f t="shared" si="4"/>
        <v>155.793</v>
      </c>
    </row>
    <row r="31" spans="17:18">
      <c r="Q31" s="17">
        <f>SUM(Q5:Q29)</f>
        <v>804.0013</v>
      </c>
      <c r="R31" s="17">
        <f>SUM(R3:R29)</f>
        <v>2412.0039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selection activeCell="H12" sqref="H12"/>
    </sheetView>
  </sheetViews>
  <sheetFormatPr defaultColWidth="9" defaultRowHeight="13.5"/>
  <cols>
    <col min="17" max="17" width="10.375"/>
    <col min="18" max="18" width="11.5"/>
  </cols>
  <sheetData>
    <row r="1" ht="22.5" spans="1:19">
      <c r="A1" s="1" t="s">
        <v>290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279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6">
        <v>1</v>
      </c>
      <c r="B5" s="7" t="s">
        <v>115</v>
      </c>
      <c r="C5" s="8">
        <f t="shared" ref="C5:C12" si="0">D5+E5+G5+F5</f>
        <v>4237</v>
      </c>
      <c r="D5" s="8">
        <v>1720</v>
      </c>
      <c r="E5" s="8">
        <v>879</v>
      </c>
      <c r="F5" s="8">
        <v>260</v>
      </c>
      <c r="G5" s="8">
        <v>1378</v>
      </c>
      <c r="H5" s="8">
        <f t="shared" ref="H5:H12" si="1">I5+J5+K5+L5+M5+N5</f>
        <v>1764.64</v>
      </c>
      <c r="I5" s="8">
        <v>649</v>
      </c>
      <c r="J5" s="8">
        <v>614.08</v>
      </c>
      <c r="K5" s="8">
        <v>307.04</v>
      </c>
      <c r="L5" s="8">
        <v>154.76</v>
      </c>
      <c r="M5" s="8">
        <v>39.76</v>
      </c>
      <c r="N5" s="8">
        <v>0</v>
      </c>
      <c r="O5" s="8">
        <f t="shared" ref="O5:O12" si="2">C5-H5</f>
        <v>2472.36</v>
      </c>
      <c r="P5" s="8">
        <v>0.005</v>
      </c>
      <c r="Q5" s="15">
        <f t="shared" ref="Q5:Q12" si="3">O5*P5</f>
        <v>12.3618</v>
      </c>
      <c r="R5" s="15">
        <f t="shared" ref="R5:R12" si="4">Q5*3</f>
        <v>37.0854</v>
      </c>
      <c r="S5" s="16">
        <f t="shared" ref="S5:S12" si="5">O5*P5*12</f>
        <v>148.3416</v>
      </c>
    </row>
    <row r="6" spans="1:19">
      <c r="A6" s="6">
        <v>2</v>
      </c>
      <c r="B6" s="7" t="s">
        <v>104</v>
      </c>
      <c r="C6" s="8">
        <f t="shared" si="0"/>
        <v>4088.5</v>
      </c>
      <c r="D6" s="8">
        <v>1740</v>
      </c>
      <c r="E6" s="8">
        <v>765</v>
      </c>
      <c r="F6" s="8">
        <v>250.5</v>
      </c>
      <c r="G6" s="8">
        <v>1333</v>
      </c>
      <c r="H6" s="8">
        <f t="shared" si="1"/>
        <v>1612.16</v>
      </c>
      <c r="I6" s="8">
        <v>634</v>
      </c>
      <c r="J6" s="8">
        <v>538.24</v>
      </c>
      <c r="K6" s="8">
        <v>269.12</v>
      </c>
      <c r="L6" s="8">
        <v>135.78</v>
      </c>
      <c r="M6" s="8">
        <v>35.02</v>
      </c>
      <c r="N6" s="8">
        <v>0</v>
      </c>
      <c r="O6" s="8">
        <f t="shared" si="2"/>
        <v>2476.34</v>
      </c>
      <c r="P6" s="8">
        <v>0.005</v>
      </c>
      <c r="Q6" s="15">
        <f t="shared" si="3"/>
        <v>12.3817</v>
      </c>
      <c r="R6" s="15">
        <f t="shared" si="4"/>
        <v>37.1451</v>
      </c>
      <c r="S6" s="16">
        <f t="shared" si="5"/>
        <v>148.5804</v>
      </c>
    </row>
    <row r="7" spans="1:19">
      <c r="A7" s="6">
        <v>3</v>
      </c>
      <c r="B7" s="7" t="s">
        <v>172</v>
      </c>
      <c r="C7" s="8">
        <f t="shared" si="0"/>
        <v>3811</v>
      </c>
      <c r="D7" s="8">
        <v>1720</v>
      </c>
      <c r="E7" s="8">
        <v>713</v>
      </c>
      <c r="F7" s="8">
        <v>0</v>
      </c>
      <c r="G7" s="8">
        <v>1378</v>
      </c>
      <c r="H7" s="8">
        <f t="shared" si="1"/>
        <v>1206.63</v>
      </c>
      <c r="I7" s="8">
        <v>527</v>
      </c>
      <c r="J7" s="8">
        <v>358.48</v>
      </c>
      <c r="K7" s="8">
        <v>179.24</v>
      </c>
      <c r="L7" s="8">
        <v>119.5</v>
      </c>
      <c r="M7" s="8">
        <v>22.41</v>
      </c>
      <c r="N7" s="8">
        <v>0</v>
      </c>
      <c r="O7" s="8">
        <f t="shared" si="2"/>
        <v>2604.37</v>
      </c>
      <c r="P7" s="8">
        <v>0.005</v>
      </c>
      <c r="Q7" s="15">
        <f t="shared" si="3"/>
        <v>13.02185</v>
      </c>
      <c r="R7" s="15">
        <f t="shared" si="4"/>
        <v>39.06555</v>
      </c>
      <c r="S7" s="16">
        <f t="shared" si="5"/>
        <v>156.2622</v>
      </c>
    </row>
    <row r="8" spans="1:19">
      <c r="A8" s="6">
        <v>4</v>
      </c>
      <c r="B8" s="7" t="s">
        <v>146</v>
      </c>
      <c r="C8" s="8">
        <f t="shared" si="0"/>
        <v>4151.5</v>
      </c>
      <c r="D8" s="8">
        <v>1740</v>
      </c>
      <c r="E8" s="8">
        <v>822</v>
      </c>
      <c r="F8" s="8">
        <v>256.5</v>
      </c>
      <c r="G8" s="8">
        <v>1333</v>
      </c>
      <c r="H8" s="8">
        <f t="shared" si="1"/>
        <v>1678.95</v>
      </c>
      <c r="I8" s="8">
        <v>642</v>
      </c>
      <c r="J8" s="8">
        <v>570.72</v>
      </c>
      <c r="K8" s="8">
        <v>285.36</v>
      </c>
      <c r="L8" s="8">
        <v>143.82</v>
      </c>
      <c r="M8" s="8">
        <v>37.05</v>
      </c>
      <c r="N8" s="8">
        <v>0</v>
      </c>
      <c r="O8" s="8">
        <f t="shared" si="2"/>
        <v>2472.55</v>
      </c>
      <c r="P8" s="8">
        <v>0.005</v>
      </c>
      <c r="Q8" s="15">
        <f t="shared" si="3"/>
        <v>12.36275</v>
      </c>
      <c r="R8" s="15">
        <f t="shared" si="4"/>
        <v>37.08825</v>
      </c>
      <c r="S8" s="16">
        <f t="shared" si="5"/>
        <v>148.353</v>
      </c>
    </row>
    <row r="9" spans="1:19">
      <c r="A9" s="6">
        <v>5</v>
      </c>
      <c r="B9" s="7" t="s">
        <v>140</v>
      </c>
      <c r="C9" s="8">
        <f t="shared" si="0"/>
        <v>5697</v>
      </c>
      <c r="D9" s="8">
        <v>2130</v>
      </c>
      <c r="E9" s="8">
        <v>1516</v>
      </c>
      <c r="F9" s="8">
        <v>365</v>
      </c>
      <c r="G9" s="8">
        <v>1686</v>
      </c>
      <c r="H9" s="8">
        <f t="shared" si="1"/>
        <v>1903.97</v>
      </c>
      <c r="I9" s="8">
        <v>796</v>
      </c>
      <c r="J9" s="8">
        <v>612.88</v>
      </c>
      <c r="K9" s="8">
        <v>306.44</v>
      </c>
      <c r="L9" s="8">
        <v>150.34</v>
      </c>
      <c r="M9" s="8">
        <v>38.31</v>
      </c>
      <c r="N9" s="8">
        <v>0</v>
      </c>
      <c r="O9" s="8">
        <f t="shared" si="2"/>
        <v>3793.03</v>
      </c>
      <c r="P9" s="8">
        <v>0.01</v>
      </c>
      <c r="Q9" s="15">
        <f t="shared" si="3"/>
        <v>37.9303</v>
      </c>
      <c r="R9" s="15">
        <f t="shared" si="4"/>
        <v>113.7909</v>
      </c>
      <c r="S9" s="16">
        <f t="shared" si="5"/>
        <v>455.1636</v>
      </c>
    </row>
    <row r="10" spans="1:19">
      <c r="A10" s="6">
        <v>6</v>
      </c>
      <c r="B10" s="7" t="s">
        <v>88</v>
      </c>
      <c r="C10" s="8">
        <f t="shared" si="0"/>
        <v>5440.5</v>
      </c>
      <c r="D10" s="8">
        <v>2130</v>
      </c>
      <c r="E10" s="8">
        <v>1283</v>
      </c>
      <c r="F10" s="8">
        <v>341.5</v>
      </c>
      <c r="G10" s="8">
        <v>1686</v>
      </c>
      <c r="H10" s="8">
        <f t="shared" si="1"/>
        <v>1987.74</v>
      </c>
      <c r="I10" s="8">
        <v>766</v>
      </c>
      <c r="J10" s="8">
        <v>670.72</v>
      </c>
      <c r="K10" s="8">
        <v>335.36</v>
      </c>
      <c r="L10" s="8">
        <v>172.36</v>
      </c>
      <c r="M10" s="8">
        <v>43.3</v>
      </c>
      <c r="N10" s="8">
        <v>0</v>
      </c>
      <c r="O10" s="8">
        <f t="shared" si="2"/>
        <v>3452.76</v>
      </c>
      <c r="P10" s="8">
        <v>0.01</v>
      </c>
      <c r="Q10" s="15">
        <f t="shared" si="3"/>
        <v>34.5276</v>
      </c>
      <c r="R10" s="15">
        <f t="shared" si="4"/>
        <v>103.5828</v>
      </c>
      <c r="S10" s="16">
        <f t="shared" si="5"/>
        <v>414.3312</v>
      </c>
    </row>
    <row r="11" spans="1:19">
      <c r="A11" s="6">
        <v>7</v>
      </c>
      <c r="B11" s="7" t="s">
        <v>45</v>
      </c>
      <c r="C11" s="8">
        <f t="shared" si="0"/>
        <v>4237</v>
      </c>
      <c r="D11" s="8">
        <v>1720</v>
      </c>
      <c r="E11" s="8">
        <v>879</v>
      </c>
      <c r="F11" s="8">
        <v>260</v>
      </c>
      <c r="G11" s="8">
        <v>1378</v>
      </c>
      <c r="H11" s="8">
        <f t="shared" si="1"/>
        <v>1729.12</v>
      </c>
      <c r="I11" s="8">
        <v>649</v>
      </c>
      <c r="J11" s="8">
        <v>594.48</v>
      </c>
      <c r="K11" s="8">
        <v>297.24</v>
      </c>
      <c r="L11" s="8">
        <v>149.86</v>
      </c>
      <c r="M11" s="8">
        <v>38.54</v>
      </c>
      <c r="N11" s="8">
        <v>0</v>
      </c>
      <c r="O11" s="8">
        <f t="shared" si="2"/>
        <v>2507.88</v>
      </c>
      <c r="P11" s="8">
        <v>0.005</v>
      </c>
      <c r="Q11" s="15">
        <f t="shared" si="3"/>
        <v>12.5394</v>
      </c>
      <c r="R11" s="15">
        <f t="shared" si="4"/>
        <v>37.6182</v>
      </c>
      <c r="S11" s="16">
        <f t="shared" si="5"/>
        <v>150.4728</v>
      </c>
    </row>
    <row r="12" spans="1:19">
      <c r="A12" s="6">
        <v>8</v>
      </c>
      <c r="B12" s="7" t="s">
        <v>40</v>
      </c>
      <c r="C12" s="8">
        <f t="shared" si="0"/>
        <v>4963.5</v>
      </c>
      <c r="D12" s="8">
        <v>1940</v>
      </c>
      <c r="E12" s="8">
        <v>1003</v>
      </c>
      <c r="F12" s="8">
        <v>294.5</v>
      </c>
      <c r="G12" s="8">
        <v>1726</v>
      </c>
      <c r="H12" s="8">
        <f t="shared" si="1"/>
        <v>1899.48</v>
      </c>
      <c r="I12" s="8">
        <v>724</v>
      </c>
      <c r="J12" s="8">
        <v>644.56</v>
      </c>
      <c r="K12" s="8">
        <v>322.28</v>
      </c>
      <c r="L12" s="8">
        <v>166.98</v>
      </c>
      <c r="M12" s="8">
        <v>41.66</v>
      </c>
      <c r="N12" s="8">
        <v>0</v>
      </c>
      <c r="O12" s="8">
        <f t="shared" si="2"/>
        <v>3064.02</v>
      </c>
      <c r="P12" s="8">
        <v>0.01</v>
      </c>
      <c r="Q12" s="15">
        <f t="shared" si="3"/>
        <v>30.6402</v>
      </c>
      <c r="R12" s="15">
        <f t="shared" si="4"/>
        <v>91.9206</v>
      </c>
      <c r="S12" s="16">
        <f t="shared" si="5"/>
        <v>367.6824</v>
      </c>
    </row>
    <row r="13" spans="1:19">
      <c r="A13" s="6">
        <v>9</v>
      </c>
      <c r="B13" s="7" t="s">
        <v>166</v>
      </c>
      <c r="C13" s="8">
        <v>4111.5</v>
      </c>
      <c r="D13" s="8">
        <v>1720</v>
      </c>
      <c r="E13" s="8">
        <v>765</v>
      </c>
      <c r="F13" s="8">
        <v>248.5</v>
      </c>
      <c r="G13" s="8">
        <v>1378</v>
      </c>
      <c r="H13" s="8">
        <v>1202.63</v>
      </c>
      <c r="I13" s="8">
        <v>523</v>
      </c>
      <c r="J13" s="8">
        <v>358.48</v>
      </c>
      <c r="K13" s="8">
        <v>179.24</v>
      </c>
      <c r="L13" s="8">
        <v>119.5</v>
      </c>
      <c r="M13" s="8">
        <v>22.41</v>
      </c>
      <c r="N13" s="8">
        <v>0</v>
      </c>
      <c r="O13" s="8">
        <v>2908.87</v>
      </c>
      <c r="P13" s="8">
        <v>0.005</v>
      </c>
      <c r="Q13" s="15">
        <v>14.54435</v>
      </c>
      <c r="R13" s="15">
        <v>43.63305</v>
      </c>
      <c r="S13" s="16">
        <v>174.5322</v>
      </c>
    </row>
    <row r="14" spans="1:19">
      <c r="A14" s="6">
        <v>10</v>
      </c>
      <c r="B14" s="7" t="s">
        <v>174</v>
      </c>
      <c r="C14" s="8">
        <v>3811</v>
      </c>
      <c r="D14" s="8">
        <v>1720</v>
      </c>
      <c r="E14" s="8">
        <v>713</v>
      </c>
      <c r="F14" s="8">
        <v>0</v>
      </c>
      <c r="G14" s="8">
        <v>1378</v>
      </c>
      <c r="H14" s="8">
        <v>1206.63</v>
      </c>
      <c r="I14" s="8">
        <v>527</v>
      </c>
      <c r="J14" s="8">
        <v>358.48</v>
      </c>
      <c r="K14" s="8">
        <v>179.24</v>
      </c>
      <c r="L14" s="8">
        <v>119.5</v>
      </c>
      <c r="M14" s="8">
        <v>22.41</v>
      </c>
      <c r="N14" s="8">
        <v>0</v>
      </c>
      <c r="O14" s="8">
        <v>2604.37</v>
      </c>
      <c r="P14" s="8">
        <v>0.005</v>
      </c>
      <c r="Q14" s="15">
        <v>13.02185</v>
      </c>
      <c r="R14" s="15">
        <v>39.06555</v>
      </c>
      <c r="S14" s="16">
        <v>156.2622</v>
      </c>
    </row>
    <row r="15" spans="1:19">
      <c r="A15" s="6">
        <v>11</v>
      </c>
      <c r="B15" s="7" t="s">
        <v>50</v>
      </c>
      <c r="C15" s="8">
        <v>4031.5</v>
      </c>
      <c r="D15" s="8">
        <v>1740</v>
      </c>
      <c r="E15" s="8">
        <v>713</v>
      </c>
      <c r="F15" s="8">
        <v>245.5</v>
      </c>
      <c r="G15" s="8">
        <v>1333</v>
      </c>
      <c r="H15" s="8">
        <v>1611.85</v>
      </c>
      <c r="I15" s="8">
        <v>627</v>
      </c>
      <c r="J15" s="8">
        <v>541.92</v>
      </c>
      <c r="K15" s="8">
        <v>270.96</v>
      </c>
      <c r="L15" s="8">
        <v>136.72</v>
      </c>
      <c r="M15" s="8">
        <v>35.25</v>
      </c>
      <c r="N15" s="8">
        <v>0</v>
      </c>
      <c r="O15" s="8">
        <v>2419.65</v>
      </c>
      <c r="P15" s="8">
        <v>0.005</v>
      </c>
      <c r="Q15" s="15">
        <v>12.09825</v>
      </c>
      <c r="R15" s="15">
        <v>36.29475</v>
      </c>
      <c r="S15" s="16">
        <v>145.179</v>
      </c>
    </row>
    <row r="16" spans="1:19">
      <c r="A16" s="6">
        <v>12</v>
      </c>
      <c r="B16" s="7" t="s">
        <v>52</v>
      </c>
      <c r="C16" s="8">
        <v>4111.5</v>
      </c>
      <c r="D16" s="8">
        <v>1720</v>
      </c>
      <c r="E16" s="8">
        <v>765</v>
      </c>
      <c r="F16" s="8">
        <v>248.5</v>
      </c>
      <c r="G16" s="8">
        <v>1378</v>
      </c>
      <c r="H16" s="8">
        <v>1202.63</v>
      </c>
      <c r="I16" s="8">
        <v>523</v>
      </c>
      <c r="J16" s="8">
        <v>358.48</v>
      </c>
      <c r="K16" s="8">
        <v>179.24</v>
      </c>
      <c r="L16" s="8">
        <v>119.5</v>
      </c>
      <c r="M16" s="8">
        <v>22.41</v>
      </c>
      <c r="N16" s="8">
        <v>0</v>
      </c>
      <c r="O16" s="8">
        <v>2908.87</v>
      </c>
      <c r="P16" s="8">
        <v>0.005</v>
      </c>
      <c r="Q16" s="15">
        <v>14.54435</v>
      </c>
      <c r="R16" s="15">
        <v>43.63305</v>
      </c>
      <c r="S16" s="16">
        <v>174.5322</v>
      </c>
    </row>
    <row r="17" spans="1:19">
      <c r="A17" s="6">
        <v>13</v>
      </c>
      <c r="B17" s="7" t="s">
        <v>53</v>
      </c>
      <c r="C17" s="8">
        <v>4111.5</v>
      </c>
      <c r="D17" s="8">
        <v>1720</v>
      </c>
      <c r="E17" s="8">
        <v>765</v>
      </c>
      <c r="F17" s="8">
        <v>248.5</v>
      </c>
      <c r="G17" s="8">
        <v>1378</v>
      </c>
      <c r="H17" s="8">
        <v>1202.63</v>
      </c>
      <c r="I17" s="8">
        <v>523</v>
      </c>
      <c r="J17" s="8">
        <v>358.48</v>
      </c>
      <c r="K17" s="8">
        <v>179.24</v>
      </c>
      <c r="L17" s="8">
        <v>119.5</v>
      </c>
      <c r="M17" s="8">
        <v>22.41</v>
      </c>
      <c r="N17" s="8">
        <v>0</v>
      </c>
      <c r="O17" s="8">
        <v>2908.87</v>
      </c>
      <c r="P17" s="8">
        <v>0.005</v>
      </c>
      <c r="Q17" s="15">
        <v>14.54435</v>
      </c>
      <c r="R17" s="15">
        <v>43.63305</v>
      </c>
      <c r="S17" s="16">
        <v>174.5322</v>
      </c>
    </row>
    <row r="18" spans="1:19">
      <c r="A18" s="6">
        <v>14</v>
      </c>
      <c r="B18" s="7" t="s">
        <v>171</v>
      </c>
      <c r="C18" s="8">
        <f>D18+E18+G18+F18</f>
        <v>3628</v>
      </c>
      <c r="D18" s="8">
        <v>1720</v>
      </c>
      <c r="E18" s="8">
        <v>530</v>
      </c>
      <c r="F18" s="8">
        <v>0</v>
      </c>
      <c r="G18" s="8">
        <v>1378</v>
      </c>
      <c r="H18" s="8">
        <f>I18+J18+K18+L18+M18+N18</f>
        <v>1184.63</v>
      </c>
      <c r="I18" s="8">
        <v>505</v>
      </c>
      <c r="J18" s="8">
        <v>358.48</v>
      </c>
      <c r="K18" s="8">
        <v>179.24</v>
      </c>
      <c r="L18" s="8">
        <v>119.5</v>
      </c>
      <c r="M18" s="8">
        <v>22.41</v>
      </c>
      <c r="N18" s="8">
        <v>0</v>
      </c>
      <c r="O18" s="8">
        <f t="shared" ref="O18:O20" si="6">C18-H18</f>
        <v>2443.37</v>
      </c>
      <c r="P18" s="8">
        <v>0.005</v>
      </c>
      <c r="Q18" s="15">
        <f t="shared" ref="Q18:Q20" si="7">O18*P18</f>
        <v>12.21685</v>
      </c>
      <c r="R18" s="15">
        <f t="shared" ref="R18:R20" si="8">Q18*3</f>
        <v>36.65055</v>
      </c>
      <c r="S18" s="16">
        <f t="shared" ref="S18:S20" si="9">O18*P18*12</f>
        <v>146.6022</v>
      </c>
    </row>
    <row r="19" spans="1:19">
      <c r="A19" s="6">
        <v>15</v>
      </c>
      <c r="B19" s="7" t="s">
        <v>173</v>
      </c>
      <c r="C19" s="8">
        <f>D19+E19+G19+F19</f>
        <v>3811</v>
      </c>
      <c r="D19" s="8">
        <v>1720</v>
      </c>
      <c r="E19" s="8">
        <v>713</v>
      </c>
      <c r="F19" s="8">
        <v>0</v>
      </c>
      <c r="G19" s="8">
        <v>1378</v>
      </c>
      <c r="H19" s="8">
        <f>I19+J19+K19+L19+M19+N19</f>
        <v>1206.63</v>
      </c>
      <c r="I19" s="8">
        <v>527</v>
      </c>
      <c r="J19" s="8">
        <v>358.48</v>
      </c>
      <c r="K19" s="8">
        <v>179.24</v>
      </c>
      <c r="L19" s="8">
        <v>119.5</v>
      </c>
      <c r="M19" s="8">
        <v>22.41</v>
      </c>
      <c r="N19" s="8">
        <v>0</v>
      </c>
      <c r="O19" s="8">
        <f t="shared" si="6"/>
        <v>2604.37</v>
      </c>
      <c r="P19" s="8">
        <v>0.005</v>
      </c>
      <c r="Q19" s="15">
        <f t="shared" si="7"/>
        <v>13.02185</v>
      </c>
      <c r="R19" s="15">
        <f t="shared" si="8"/>
        <v>39.06555</v>
      </c>
      <c r="S19" s="16">
        <f t="shared" si="9"/>
        <v>156.2622</v>
      </c>
    </row>
    <row r="20" spans="1:19">
      <c r="A20" s="6">
        <v>16</v>
      </c>
      <c r="B20" s="7" t="s">
        <v>224</v>
      </c>
      <c r="C20" s="8">
        <v>3628</v>
      </c>
      <c r="D20" s="8">
        <v>1720</v>
      </c>
      <c r="E20" s="8">
        <v>530</v>
      </c>
      <c r="F20" s="8">
        <v>0</v>
      </c>
      <c r="G20" s="8">
        <v>1378</v>
      </c>
      <c r="H20" s="8">
        <v>1194.81</v>
      </c>
      <c r="I20" s="8">
        <v>505</v>
      </c>
      <c r="J20" s="8">
        <v>358.48</v>
      </c>
      <c r="K20" s="8">
        <v>179.24</v>
      </c>
      <c r="L20" s="8">
        <v>129.68</v>
      </c>
      <c r="M20" s="8">
        <v>22.41</v>
      </c>
      <c r="N20" s="8">
        <v>0</v>
      </c>
      <c r="O20" s="8">
        <f t="shared" si="6"/>
        <v>2433.19</v>
      </c>
      <c r="P20" s="8">
        <v>0.005</v>
      </c>
      <c r="Q20" s="15">
        <f t="shared" si="7"/>
        <v>12.16595</v>
      </c>
      <c r="R20" s="15">
        <f t="shared" si="8"/>
        <v>36.49785</v>
      </c>
      <c r="S20" s="16">
        <f t="shared" si="9"/>
        <v>145.9914</v>
      </c>
    </row>
    <row r="21" spans="1:19">
      <c r="A21" s="6">
        <v>17</v>
      </c>
      <c r="B21" s="7" t="s">
        <v>122</v>
      </c>
      <c r="C21" s="8">
        <v>4214</v>
      </c>
      <c r="D21" s="8">
        <v>1740</v>
      </c>
      <c r="E21" s="8">
        <v>879</v>
      </c>
      <c r="F21" s="8">
        <v>262</v>
      </c>
      <c r="G21" s="8">
        <v>1333</v>
      </c>
      <c r="H21" s="8">
        <v>1632.09</v>
      </c>
      <c r="I21" s="8">
        <v>649</v>
      </c>
      <c r="J21" s="8">
        <v>541.04</v>
      </c>
      <c r="K21" s="8">
        <v>270.52</v>
      </c>
      <c r="L21" s="8">
        <v>136.34</v>
      </c>
      <c r="M21" s="8">
        <v>35.19</v>
      </c>
      <c r="N21" s="8">
        <v>0</v>
      </c>
      <c r="O21" s="8">
        <v>2581.91</v>
      </c>
      <c r="P21" s="8">
        <v>0.005</v>
      </c>
      <c r="Q21" s="15">
        <v>12.90955</v>
      </c>
      <c r="R21" s="15">
        <v>38.72865</v>
      </c>
      <c r="S21" s="16">
        <v>154.9146</v>
      </c>
    </row>
    <row r="22" spans="1:19">
      <c r="A22" s="6">
        <v>18</v>
      </c>
      <c r="B22" s="7" t="s">
        <v>139</v>
      </c>
      <c r="C22" s="8">
        <v>8319</v>
      </c>
      <c r="D22" s="8">
        <v>2950</v>
      </c>
      <c r="E22" s="8">
        <v>2987</v>
      </c>
      <c r="F22" s="8">
        <v>594</v>
      </c>
      <c r="G22" s="8">
        <v>1788</v>
      </c>
      <c r="H22" s="8">
        <v>2990.93</v>
      </c>
      <c r="I22" s="8">
        <v>1199</v>
      </c>
      <c r="J22" s="8">
        <v>961.52</v>
      </c>
      <c r="K22" s="8">
        <v>480.76</v>
      </c>
      <c r="L22" s="8">
        <v>238.78</v>
      </c>
      <c r="M22" s="8">
        <v>61.47</v>
      </c>
      <c r="N22" s="8">
        <v>49.4</v>
      </c>
      <c r="O22" s="8">
        <v>5328.07</v>
      </c>
      <c r="P22" s="8">
        <v>0.015</v>
      </c>
      <c r="Q22" s="15">
        <v>79.92105</v>
      </c>
      <c r="R22" s="15">
        <v>239.76315</v>
      </c>
      <c r="S22" s="16">
        <v>959.0526</v>
      </c>
    </row>
    <row r="23" spans="1:19">
      <c r="A23" s="6">
        <v>19</v>
      </c>
      <c r="B23" s="7" t="s">
        <v>81</v>
      </c>
      <c r="C23" s="8">
        <v>3945.5</v>
      </c>
      <c r="D23" s="8">
        <v>1720</v>
      </c>
      <c r="E23" s="8">
        <v>614</v>
      </c>
      <c r="F23" s="8">
        <v>233.5</v>
      </c>
      <c r="G23" s="8">
        <v>1378</v>
      </c>
      <c r="H23" s="8">
        <v>1317.95</v>
      </c>
      <c r="I23" s="8">
        <v>545</v>
      </c>
      <c r="J23" s="8">
        <v>417.92</v>
      </c>
      <c r="K23" s="8">
        <v>208.96</v>
      </c>
      <c r="L23" s="8">
        <v>119.5</v>
      </c>
      <c r="M23" s="8">
        <v>26.57</v>
      </c>
      <c r="N23" s="8">
        <v>0</v>
      </c>
      <c r="O23" s="8">
        <v>2627.55</v>
      </c>
      <c r="P23" s="8">
        <v>0.005</v>
      </c>
      <c r="Q23" s="15">
        <v>13.13775</v>
      </c>
      <c r="R23" s="15">
        <v>39.41325</v>
      </c>
      <c r="S23" s="16">
        <v>157.653</v>
      </c>
    </row>
    <row r="24" spans="1:19">
      <c r="A24" s="6">
        <v>20</v>
      </c>
      <c r="B24" s="7" t="s">
        <v>99</v>
      </c>
      <c r="C24" s="8">
        <v>4214</v>
      </c>
      <c r="D24" s="8">
        <v>1740</v>
      </c>
      <c r="E24" s="8">
        <v>879</v>
      </c>
      <c r="F24" s="8">
        <v>262</v>
      </c>
      <c r="G24" s="8">
        <v>1333</v>
      </c>
      <c r="H24" s="8">
        <v>1699.94</v>
      </c>
      <c r="I24" s="8">
        <v>650</v>
      </c>
      <c r="J24" s="8">
        <v>577.92</v>
      </c>
      <c r="K24" s="8">
        <v>288.96</v>
      </c>
      <c r="L24" s="8">
        <v>145.56</v>
      </c>
      <c r="M24" s="8">
        <v>37.5</v>
      </c>
      <c r="N24" s="8">
        <v>0</v>
      </c>
      <c r="O24" s="8">
        <v>2514.06</v>
      </c>
      <c r="P24" s="8">
        <v>0.005</v>
      </c>
      <c r="Q24" s="15">
        <v>12.5703</v>
      </c>
      <c r="R24" s="15">
        <v>37.7109</v>
      </c>
      <c r="S24" s="16">
        <v>150.8436</v>
      </c>
    </row>
    <row r="25" spans="1:19">
      <c r="A25" s="6">
        <v>21</v>
      </c>
      <c r="B25" s="7" t="s">
        <v>182</v>
      </c>
      <c r="C25" s="8">
        <f>D25+E25+G25+F25</f>
        <v>4305.5</v>
      </c>
      <c r="D25" s="8">
        <v>1720</v>
      </c>
      <c r="E25" s="8">
        <v>941</v>
      </c>
      <c r="F25" s="8">
        <v>266.5</v>
      </c>
      <c r="G25" s="8">
        <v>1378</v>
      </c>
      <c r="H25" s="8">
        <f>I25+J25+K25+L25+M25+N25</f>
        <v>1585.04</v>
      </c>
      <c r="I25" s="8">
        <v>653</v>
      </c>
      <c r="J25" s="8">
        <v>513.2</v>
      </c>
      <c r="K25" s="8">
        <v>256.6</v>
      </c>
      <c r="L25" s="8">
        <v>128.94</v>
      </c>
      <c r="M25" s="8">
        <v>33.3</v>
      </c>
      <c r="N25" s="8">
        <v>0</v>
      </c>
      <c r="O25" s="8">
        <f>C25-H25</f>
        <v>2720.46</v>
      </c>
      <c r="P25" s="8">
        <v>0.005</v>
      </c>
      <c r="Q25" s="15">
        <f>O25*P25</f>
        <v>13.6023</v>
      </c>
      <c r="R25" s="15">
        <f>Q25*3</f>
        <v>40.8069</v>
      </c>
      <c r="S25" s="16">
        <f>O25*P25*12</f>
        <v>163.2276</v>
      </c>
    </row>
    <row r="27" spans="17:18">
      <c r="Q27" s="17">
        <f>SUM(Q5:Q25)</f>
        <v>404.06435</v>
      </c>
      <c r="R27" s="17">
        <f>SUM(R3:R25)</f>
        <v>1212.19305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事业在职</vt:lpstr>
      <vt:lpstr>退休人员</vt:lpstr>
      <vt:lpstr>第一党支部</vt:lpstr>
      <vt:lpstr>第二党支部</vt:lpstr>
      <vt:lpstr>第三党支部</vt:lpstr>
      <vt:lpstr>行政后勤党支部</vt:lpstr>
      <vt:lpstr>教务德育团委党支部</vt:lpstr>
      <vt:lpstr>综治舍务体卫党支部</vt:lpstr>
      <vt:lpstr>初中党支部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A~果果</cp:lastModifiedBy>
  <dcterms:created xsi:type="dcterms:W3CDTF">2022-06-10T05:28:00Z</dcterms:created>
  <dcterms:modified xsi:type="dcterms:W3CDTF">2024-12-24T06:52:21Z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730B1031075B493CAE69EC184CC02FEF_13</vt:lpwstr>
  </property>
  <property fmtid="{D5CDD505-2E9C-101B-9397-08002B2CF9AE}" pid="3" name="KSOProductBuildVer">
    <vt:lpwstr>2052-12.1.0.19302</vt:lpwstr>
  </property>
</Properties>
</file>